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Home.nmbu.no\Users-2\ekaterav\Documents\Work folder\Bead-beating\GA_Lysis\"/>
    </mc:Choice>
  </mc:AlternateContent>
  <bookViews>
    <workbookView xWindow="0" yWindow="0" windowWidth="7470" windowHeight="2760"/>
  </bookViews>
  <sheets>
    <sheet name="data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</sheets>
  <calcPr calcId="152511"/>
</workbook>
</file>

<file path=xl/calcChain.xml><?xml version="1.0" encoding="utf-8"?>
<calcChain xmlns="http://schemas.openxmlformats.org/spreadsheetml/2006/main">
  <c r="K9" i="7" l="1"/>
  <c r="L9" i="7"/>
  <c r="M9" i="7"/>
  <c r="N5" i="7"/>
  <c r="J9" i="7" s="1"/>
  <c r="N4" i="7"/>
  <c r="K8" i="7" s="1"/>
  <c r="E7" i="7"/>
  <c r="I4" i="7"/>
  <c r="F7" i="7" s="1"/>
  <c r="I5" i="7"/>
  <c r="G8" i="7" s="1"/>
  <c r="D18" i="6"/>
  <c r="E18" i="6"/>
  <c r="F18" i="6"/>
  <c r="G18" i="6"/>
  <c r="H18" i="6"/>
  <c r="I18" i="6"/>
  <c r="J18" i="6"/>
  <c r="K18" i="6"/>
  <c r="L18" i="6"/>
  <c r="M18" i="6"/>
  <c r="C18" i="6"/>
  <c r="D10" i="6"/>
  <c r="E10" i="6"/>
  <c r="F10" i="6"/>
  <c r="G10" i="6"/>
  <c r="H10" i="6"/>
  <c r="I10" i="6"/>
  <c r="J10" i="6"/>
  <c r="K10" i="6"/>
  <c r="L10" i="6"/>
  <c r="M10" i="6"/>
  <c r="C10" i="6"/>
  <c r="BM11" i="5"/>
  <c r="BM12" i="5"/>
  <c r="BM13" i="5"/>
  <c r="BM14" i="5"/>
  <c r="BM15" i="5"/>
  <c r="BM16" i="5"/>
  <c r="BM17" i="5"/>
  <c r="BM18" i="5"/>
  <c r="BM19" i="5"/>
  <c r="BM20" i="5"/>
  <c r="BM21" i="5"/>
  <c r="BM10" i="5"/>
  <c r="BC11" i="5"/>
  <c r="BC12" i="5"/>
  <c r="BC13" i="5"/>
  <c r="BC14" i="5"/>
  <c r="BC15" i="5"/>
  <c r="BC16" i="5"/>
  <c r="BC17" i="5"/>
  <c r="BC18" i="5"/>
  <c r="BC19" i="5"/>
  <c r="BC20" i="5"/>
  <c r="BC21" i="5"/>
  <c r="BC10" i="5"/>
  <c r="AW11" i="5"/>
  <c r="AW12" i="5"/>
  <c r="AW13" i="5"/>
  <c r="AW14" i="5"/>
  <c r="AW15" i="5"/>
  <c r="AW16" i="5"/>
  <c r="AW17" i="5"/>
  <c r="AW18" i="5"/>
  <c r="AW19" i="5"/>
  <c r="AW20" i="5"/>
  <c r="AW21" i="5"/>
  <c r="AW10" i="5"/>
  <c r="AS11" i="5"/>
  <c r="AS12" i="5"/>
  <c r="AS13" i="5"/>
  <c r="AS14" i="5"/>
  <c r="AS15" i="5"/>
  <c r="AS16" i="5"/>
  <c r="AS17" i="5"/>
  <c r="AS18" i="5"/>
  <c r="AS19" i="5"/>
  <c r="AS20" i="5"/>
  <c r="AS21" i="5"/>
  <c r="AS10" i="5"/>
  <c r="AC11" i="5"/>
  <c r="BD11" i="5" s="1"/>
  <c r="AC12" i="5"/>
  <c r="BD12" i="5" s="1"/>
  <c r="AC13" i="5"/>
  <c r="BD13" i="5" s="1"/>
  <c r="AC14" i="5"/>
  <c r="BD14" i="5" s="1"/>
  <c r="AC15" i="5"/>
  <c r="BD15" i="5" s="1"/>
  <c r="AC16" i="5"/>
  <c r="BD16" i="5" s="1"/>
  <c r="AC17" i="5"/>
  <c r="BD17" i="5" s="1"/>
  <c r="AC18" i="5"/>
  <c r="BD18" i="5" s="1"/>
  <c r="AC19" i="5"/>
  <c r="BD19" i="5" s="1"/>
  <c r="AC20" i="5"/>
  <c r="BD20" i="5" s="1"/>
  <c r="AC21" i="5"/>
  <c r="BD21" i="5" s="1"/>
  <c r="AC10" i="5"/>
  <c r="BD10" i="5" s="1"/>
  <c r="S11" i="5"/>
  <c r="S12" i="5"/>
  <c r="S13" i="5"/>
  <c r="S14" i="5"/>
  <c r="S15" i="5"/>
  <c r="S16" i="5"/>
  <c r="S17" i="5"/>
  <c r="S18" i="5"/>
  <c r="S19" i="5"/>
  <c r="S20" i="5"/>
  <c r="S21" i="5"/>
  <c r="S10" i="5"/>
  <c r="G11" i="5"/>
  <c r="G12" i="5"/>
  <c r="G13" i="5"/>
  <c r="G14" i="5"/>
  <c r="G15" i="5"/>
  <c r="G16" i="5"/>
  <c r="G17" i="5"/>
  <c r="G18" i="5"/>
  <c r="G19" i="5"/>
  <c r="G20" i="5"/>
  <c r="G21" i="5"/>
  <c r="G10" i="5"/>
  <c r="F8" i="7" l="1"/>
  <c r="C7" i="7"/>
  <c r="D8" i="7"/>
  <c r="C8" i="7"/>
  <c r="H7" i="7"/>
  <c r="M8" i="7"/>
  <c r="E8" i="7"/>
  <c r="H8" i="7"/>
  <c r="G7" i="7"/>
  <c r="J8" i="7"/>
  <c r="L8" i="7"/>
  <c r="D7" i="7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F14" i="2"/>
</calcChain>
</file>

<file path=xl/comments1.xml><?xml version="1.0" encoding="utf-8"?>
<comments xmlns="http://schemas.openxmlformats.org/spreadsheetml/2006/main">
  <authors>
    <author>Ewa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Ewa:</t>
        </r>
        <r>
          <rPr>
            <sz val="9"/>
            <color indexed="81"/>
            <rFont val="Tahoma"/>
            <family val="2"/>
          </rPr>
          <t xml:space="preserve">
Does not concern Biobank 1- 2335</t>
        </r>
      </text>
    </comment>
    <comment ref="BK9" authorId="0" shapeId="0">
      <text>
        <r>
          <rPr>
            <b/>
            <sz val="9"/>
            <color indexed="81"/>
            <rFont val="Tahoma"/>
            <family val="2"/>
          </rPr>
          <t>Ewa:</t>
        </r>
        <r>
          <rPr>
            <sz val="9"/>
            <color indexed="81"/>
            <rFont val="Tahoma"/>
            <family val="2"/>
          </rPr>
          <t xml:space="preserve">
Does not concern Biobank 1- 2335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Ewa:</t>
        </r>
        <r>
          <rPr>
            <sz val="9"/>
            <color indexed="81"/>
            <rFont val="Tahoma"/>
            <family val="2"/>
          </rPr>
          <t xml:space="preserve">
Does not concern Biobank 1- 2335</t>
        </r>
      </text>
    </comment>
    <comment ref="BK9" authorId="0" shapeId="0">
      <text>
        <r>
          <rPr>
            <b/>
            <sz val="9"/>
            <color indexed="81"/>
            <rFont val="Tahoma"/>
            <family val="2"/>
          </rPr>
          <t>Ewa:</t>
        </r>
        <r>
          <rPr>
            <sz val="9"/>
            <color indexed="81"/>
            <rFont val="Tahoma"/>
            <family val="2"/>
          </rPr>
          <t xml:space="preserve">
Does not concern Biobank 1- 2335</t>
        </r>
      </text>
    </comment>
  </commentList>
</comments>
</file>

<file path=xl/sharedStrings.xml><?xml version="1.0" encoding="utf-8"?>
<sst xmlns="http://schemas.openxmlformats.org/spreadsheetml/2006/main" count="2711" uniqueCount="385">
  <si>
    <t>Location</t>
  </si>
  <si>
    <t>AG0342</t>
  </si>
  <si>
    <t>AG0377</t>
  </si>
  <si>
    <t>AG0393</t>
  </si>
  <si>
    <t>AG0396</t>
  </si>
  <si>
    <t>AG0416</t>
  </si>
  <si>
    <t>AG0515</t>
  </si>
  <si>
    <t>AG0581</t>
  </si>
  <si>
    <t>AG0608</t>
  </si>
  <si>
    <t>AG0620</t>
  </si>
  <si>
    <t>AG0638</t>
  </si>
  <si>
    <t>AG0651</t>
  </si>
  <si>
    <t>AG0686</t>
  </si>
  <si>
    <t>AG0703</t>
  </si>
  <si>
    <t>AG0732</t>
  </si>
  <si>
    <t>AG0777</t>
  </si>
  <si>
    <t>AG0815</t>
  </si>
  <si>
    <t>AG0854</t>
  </si>
  <si>
    <t>AG0863</t>
  </si>
  <si>
    <t>AG0865</t>
  </si>
  <si>
    <t>AG0895</t>
  </si>
  <si>
    <t>AG0912</t>
  </si>
  <si>
    <t>AG0930</t>
  </si>
  <si>
    <t>AG0931</t>
  </si>
  <si>
    <t>AG0974</t>
  </si>
  <si>
    <t>AG1034</t>
  </si>
  <si>
    <t>AG1046</t>
  </si>
  <si>
    <t>AG1061</t>
  </si>
  <si>
    <t>AG1099</t>
  </si>
  <si>
    <t>AG1118</t>
  </si>
  <si>
    <t>AG1152</t>
  </si>
  <si>
    <t>AG1225</t>
  </si>
  <si>
    <t>AG1226</t>
  </si>
  <si>
    <t>AG1267</t>
  </si>
  <si>
    <t>AG1647</t>
  </si>
  <si>
    <t>AG1652</t>
  </si>
  <si>
    <t>AG1661</t>
  </si>
  <si>
    <t>AG1687</t>
  </si>
  <si>
    <t>AG1698</t>
  </si>
  <si>
    <t>IG0005</t>
  </si>
  <si>
    <t>IG0011</t>
  </si>
  <si>
    <t>IG0012</t>
  </si>
  <si>
    <t>IG0020</t>
  </si>
  <si>
    <t>IG0023</t>
  </si>
  <si>
    <t>IG0028</t>
  </si>
  <si>
    <t>IG0044</t>
  </si>
  <si>
    <t>IG0053</t>
  </si>
  <si>
    <t>IG0058</t>
  </si>
  <si>
    <t>IG0060</t>
  </si>
  <si>
    <t>IG0063</t>
  </si>
  <si>
    <t>IG0079</t>
  </si>
  <si>
    <t>IG0081</t>
  </si>
  <si>
    <t>IG0133</t>
  </si>
  <si>
    <t>IG0197</t>
  </si>
  <si>
    <t>IG0314</t>
  </si>
  <si>
    <t>6 (A2)</t>
  </si>
  <si>
    <t>GRB003042</t>
  </si>
  <si>
    <t>7 (B2)</t>
  </si>
  <si>
    <t>GRB003077</t>
  </si>
  <si>
    <t>8 (C2)</t>
  </si>
  <si>
    <t>GRB003147</t>
  </si>
  <si>
    <t>9 (D2)</t>
  </si>
  <si>
    <t>GRB003171</t>
  </si>
  <si>
    <t>10 (E2)</t>
  </si>
  <si>
    <t>GRB003206</t>
  </si>
  <si>
    <t>11 (F2)</t>
  </si>
  <si>
    <t>GRB003346</t>
  </si>
  <si>
    <t>12 (A3)</t>
  </si>
  <si>
    <t>GRB003043</t>
  </si>
  <si>
    <t>13 (B3)</t>
  </si>
  <si>
    <t>GRB003078</t>
  </si>
  <si>
    <t>14 (C3)</t>
  </si>
  <si>
    <t>GRB003148</t>
  </si>
  <si>
    <t>15 (D3)</t>
  </si>
  <si>
    <t>GRB003172</t>
  </si>
  <si>
    <t>16 (E3)</t>
  </si>
  <si>
    <t>GRB003207</t>
  </si>
  <si>
    <t>17 (F3)</t>
  </si>
  <si>
    <t>GRB003347</t>
  </si>
  <si>
    <t>18 (A4)</t>
  </si>
  <si>
    <t>GRB003079</t>
  </si>
  <si>
    <t>19 (B4)</t>
  </si>
  <si>
    <t>GRB003149</t>
  </si>
  <si>
    <t>20 (C4)</t>
  </si>
  <si>
    <t>GRB003173</t>
  </si>
  <si>
    <t>21 (D4)</t>
  </si>
  <si>
    <t>GRB003208</t>
  </si>
  <si>
    <t>22 (E4)</t>
  </si>
  <si>
    <t>GRB003348</t>
  </si>
  <si>
    <t>23 (F4)</t>
  </si>
  <si>
    <t>GRB003044</t>
  </si>
  <si>
    <t>24 (A5)</t>
  </si>
  <si>
    <t>GRB003080</t>
  </si>
  <si>
    <t>25 (B5)</t>
  </si>
  <si>
    <t>GRB003150</t>
  </si>
  <si>
    <t>26 (C5)</t>
  </si>
  <si>
    <t>GRB003174</t>
  </si>
  <si>
    <t>27 (D5)</t>
  </si>
  <si>
    <t>GRB003209</t>
  </si>
  <si>
    <t>28 (E5)</t>
  </si>
  <si>
    <t>GRB003349</t>
  </si>
  <si>
    <t>29 (F5)</t>
  </si>
  <si>
    <t>GRB003045</t>
  </si>
  <si>
    <t>30 (A6)</t>
  </si>
  <si>
    <t>GRB003175</t>
  </si>
  <si>
    <t>31 (B6)</t>
  </si>
  <si>
    <t>GRB003210</t>
  </si>
  <si>
    <t>32 (C6)</t>
  </si>
  <si>
    <t>GRB003350</t>
  </si>
  <si>
    <t>33 (D6)</t>
  </si>
  <si>
    <t>GRB003046</t>
  </si>
  <si>
    <t>34 (E6)</t>
  </si>
  <si>
    <t>GRB003081</t>
  </si>
  <si>
    <t>35 (F6)</t>
  </si>
  <si>
    <t>GRB003151</t>
  </si>
  <si>
    <t>41 (A8)</t>
  </si>
  <si>
    <t>GRB003176</t>
  </si>
  <si>
    <t>42 (B8)</t>
  </si>
  <si>
    <t>GRB003211</t>
  </si>
  <si>
    <t>43 (C8)</t>
  </si>
  <si>
    <t>GRB003351</t>
  </si>
  <si>
    <t>44 (D8)</t>
  </si>
  <si>
    <t>GRB003047</t>
  </si>
  <si>
    <t>45 (E8)</t>
  </si>
  <si>
    <t>GRB003082</t>
  </si>
  <si>
    <t>46 (F8)</t>
  </si>
  <si>
    <t>GRB003152</t>
  </si>
  <si>
    <t>47 (A9)</t>
  </si>
  <si>
    <t>GRB003352</t>
  </si>
  <si>
    <t>48 (B9)</t>
  </si>
  <si>
    <t>GRB003048</t>
  </si>
  <si>
    <t>49 (C9)</t>
  </si>
  <si>
    <t>GRB003083</t>
  </si>
  <si>
    <t>50 (D9)</t>
  </si>
  <si>
    <t>GRB003153</t>
  </si>
  <si>
    <t>51 (E9)</t>
  </si>
  <si>
    <t>GRB003177</t>
  </si>
  <si>
    <t>52 (F9)</t>
  </si>
  <si>
    <t>GRB003212</t>
  </si>
  <si>
    <t>53 (A10)</t>
  </si>
  <si>
    <t>GRB003353</t>
  </si>
  <si>
    <t>54 (B10)</t>
  </si>
  <si>
    <t>GRB003049</t>
  </si>
  <si>
    <t>55 (C10)</t>
  </si>
  <si>
    <t>GRB003119</t>
  </si>
  <si>
    <t>56 (D10)</t>
  </si>
  <si>
    <t>GRB003154</t>
  </si>
  <si>
    <t>57 (E10)</t>
  </si>
  <si>
    <t>GRB003178</t>
  </si>
  <si>
    <t>58 (F10)</t>
  </si>
  <si>
    <t>GRB003213</t>
  </si>
  <si>
    <t>Sample ID</t>
  </si>
  <si>
    <t>Donor #</t>
  </si>
  <si>
    <t>3a</t>
  </si>
  <si>
    <t>3b</t>
  </si>
  <si>
    <t>3c</t>
  </si>
  <si>
    <t>3d</t>
  </si>
  <si>
    <t>1a</t>
  </si>
  <si>
    <t>1b</t>
  </si>
  <si>
    <t>1c</t>
  </si>
  <si>
    <t>1d</t>
  </si>
  <si>
    <t>2a</t>
  </si>
  <si>
    <t>2b</t>
  </si>
  <si>
    <t>2c</t>
  </si>
  <si>
    <t>2d</t>
  </si>
  <si>
    <t>6a</t>
  </si>
  <si>
    <t>6b</t>
  </si>
  <si>
    <t>6c</t>
  </si>
  <si>
    <t>6d</t>
  </si>
  <si>
    <t>4a</t>
  </si>
  <si>
    <t>4b</t>
  </si>
  <si>
    <t>4c</t>
  </si>
  <si>
    <t>4d</t>
  </si>
  <si>
    <t>5a</t>
  </si>
  <si>
    <t>5b</t>
  </si>
  <si>
    <t>5c</t>
  </si>
  <si>
    <t>5d</t>
  </si>
  <si>
    <t>fastprep</t>
  </si>
  <si>
    <t>replicate</t>
  </si>
  <si>
    <t>Adjusted T-test P-value</t>
  </si>
  <si>
    <t>Phylum</t>
  </si>
  <si>
    <t>Firmicutes</t>
  </si>
  <si>
    <t>Bacteroidetes</t>
  </si>
  <si>
    <t>Proteobacteria</t>
  </si>
  <si>
    <t>Verrucomicrobia</t>
  </si>
  <si>
    <t>Actinobacteria</t>
  </si>
  <si>
    <t>Tenericutes</t>
  </si>
  <si>
    <t>Firmicutes/Tenericutes/Bacteroidetes species</t>
  </si>
  <si>
    <t>Class</t>
  </si>
  <si>
    <t>Clostridia</t>
  </si>
  <si>
    <t>Bacteroidia</t>
  </si>
  <si>
    <t>Bacilli</t>
  </si>
  <si>
    <t>Gammaproteobacteria</t>
  </si>
  <si>
    <t>Verrucomicrobiae</t>
  </si>
  <si>
    <t>Erysipelotrichia</t>
  </si>
  <si>
    <t>Negativicutes</t>
  </si>
  <si>
    <t>Mollicutes</t>
  </si>
  <si>
    <t>Negativicutes/Epsilonproteobacteria/Clostridia</t>
  </si>
  <si>
    <t>Bacilli/Clostridia</t>
  </si>
  <si>
    <t>Order</t>
  </si>
  <si>
    <t>Clostridiales</t>
  </si>
  <si>
    <t>Bacteroidales</t>
  </si>
  <si>
    <t>Lactobacillales</t>
  </si>
  <si>
    <t>Pseudomonadales</t>
  </si>
  <si>
    <t>Verrucomicrobiales</t>
  </si>
  <si>
    <t>Bacillales</t>
  </si>
  <si>
    <t>Bifidobacteriales</t>
  </si>
  <si>
    <t>Erysipelotrichales</t>
  </si>
  <si>
    <t>Selenomonadales</t>
  </si>
  <si>
    <t>Coriobacteriales</t>
  </si>
  <si>
    <t>Mycoplasmatales</t>
  </si>
  <si>
    <t xml:space="preserve"> </t>
  </si>
  <si>
    <t>Enterobacteriales</t>
  </si>
  <si>
    <t>Selenomonadales/Campylobacterales</t>
  </si>
  <si>
    <t>Actinomycetales</t>
  </si>
  <si>
    <t>Family</t>
  </si>
  <si>
    <t>Ruminococcaceae</t>
  </si>
  <si>
    <t>Bacteroidaceae</t>
  </si>
  <si>
    <t>Clostridiaceae</t>
  </si>
  <si>
    <t>Lachnospiraceae</t>
  </si>
  <si>
    <t>Eubacteriaceae</t>
  </si>
  <si>
    <t>Porphyromonadaceae</t>
  </si>
  <si>
    <t>Streptococcaceae</t>
  </si>
  <si>
    <t>Moraxellaceae</t>
  </si>
  <si>
    <t>Verrucomicrobiaceae</t>
  </si>
  <si>
    <t>Bacillaceae</t>
  </si>
  <si>
    <t>Bifidobacteriaceae</t>
  </si>
  <si>
    <t>Erysipelotrichaceae</t>
  </si>
  <si>
    <t>Veillonellaceae</t>
  </si>
  <si>
    <t>Lactobacillaceae</t>
  </si>
  <si>
    <t>Prevotellaceae</t>
  </si>
  <si>
    <t>Rikenellaceae</t>
  </si>
  <si>
    <t>Pseudomonadaceae</t>
  </si>
  <si>
    <t>Coriobacteriaceae</t>
  </si>
  <si>
    <t>Peptococcaceae</t>
  </si>
  <si>
    <t>Acidaminococcaceae</t>
  </si>
  <si>
    <t>Mycoplasmataceae</t>
  </si>
  <si>
    <t>Enterobacteriaceae</t>
  </si>
  <si>
    <t>Veillonellaceae/Helicobacteraceae</t>
  </si>
  <si>
    <t>Bacteroidaceae/Prevotellaceae</t>
  </si>
  <si>
    <t>Streptococcaceae/Eubacteriaceae</t>
  </si>
  <si>
    <t>Genus</t>
  </si>
  <si>
    <t>Anaerotruncus</t>
  </si>
  <si>
    <t>Bacteroides</t>
  </si>
  <si>
    <t>Clostridium</t>
  </si>
  <si>
    <t>Dorea</t>
  </si>
  <si>
    <t>Eubacterium</t>
  </si>
  <si>
    <t>Faecalibacterium</t>
  </si>
  <si>
    <t>Parabacteroides</t>
  </si>
  <si>
    <t>Blautia</t>
  </si>
  <si>
    <t>Streptococcus</t>
  </si>
  <si>
    <t>Acinetobacter</t>
  </si>
  <si>
    <t>Akkermansia</t>
  </si>
  <si>
    <t>Bacillus</t>
  </si>
  <si>
    <t>Bifidobacterium</t>
  </si>
  <si>
    <t>Catenibacterium</t>
  </si>
  <si>
    <t>Dialister</t>
  </si>
  <si>
    <t>Megasphaera/Dialister</t>
  </si>
  <si>
    <t>Unclassified erysipelotrichaceae</t>
  </si>
  <si>
    <t>Lactobacillus</t>
  </si>
  <si>
    <t>Pedicoccus/ Lactobacillus</t>
  </si>
  <si>
    <t>Prevotella</t>
  </si>
  <si>
    <t>Ruminococcus</t>
  </si>
  <si>
    <t>Alistipes</t>
  </si>
  <si>
    <t>Pseudomonas</t>
  </si>
  <si>
    <t>Atopobium</t>
  </si>
  <si>
    <t>Desulfitispora</t>
  </si>
  <si>
    <t>Coprobacillus</t>
  </si>
  <si>
    <t>Phascolarctobacterium</t>
  </si>
  <si>
    <t>Mycoplasma</t>
  </si>
  <si>
    <t>Salmonella,Citrobacter,Cronobacter,Enterobacter</t>
  </si>
  <si>
    <t>Veillonella/Helicobacter</t>
  </si>
  <si>
    <t>Bacteroides/Prevotella</t>
  </si>
  <si>
    <t>Streptococcus/Eubacterium</t>
  </si>
  <si>
    <t>Shigella/Escherichia</t>
  </si>
  <si>
    <t>NAME</t>
  </si>
  <si>
    <t>Anaerotruncus colihominis</t>
  </si>
  <si>
    <t xml:space="preserve">Bacteroides fragilis </t>
  </si>
  <si>
    <t>Bacteroides pectinophilus</t>
  </si>
  <si>
    <t>Bacteroides sp</t>
  </si>
  <si>
    <t>Bacteroides stercoris</t>
  </si>
  <si>
    <t>Clostridium sp.</t>
  </si>
  <si>
    <t>Eubacterium hallii</t>
  </si>
  <si>
    <t>Eubacterium rectale</t>
  </si>
  <si>
    <t xml:space="preserve">Eubacterium siraeum   </t>
  </si>
  <si>
    <t>Faecalibacterium prausnitzii</t>
  </si>
  <si>
    <t>Parabacteroides johnsonii</t>
  </si>
  <si>
    <t>Ruminococcus gnavus</t>
  </si>
  <si>
    <t xml:space="preserve">Streptococcus salivarius subsp.thermophilus </t>
  </si>
  <si>
    <t>Acinetobacter junii</t>
  </si>
  <si>
    <t>Akkermansia muciniphila</t>
  </si>
  <si>
    <t>Bacillus megaterium</t>
  </si>
  <si>
    <t xml:space="preserve">Bacteroides zoogleoformans </t>
  </si>
  <si>
    <t>Catenibacterium mitsuokai</t>
  </si>
  <si>
    <t>Clostridium methylpentosum</t>
  </si>
  <si>
    <t>Dialister invisus</t>
  </si>
  <si>
    <t>Megasphaera micronuciformis, Dialister invisus</t>
  </si>
  <si>
    <t xml:space="preserve">Eubacterium biforme   </t>
  </si>
  <si>
    <t>Firmicutes (Lachnospiraceae)</t>
  </si>
  <si>
    <t>Lactobacillus 2</t>
  </si>
  <si>
    <t>Pediococcus  acidilactici &amp; Lactobacillus ruminis</t>
  </si>
  <si>
    <t>Prevotella nigrescens</t>
  </si>
  <si>
    <t>Ruminococcus albus/bromii</t>
  </si>
  <si>
    <t>Alistipes onderdonkii</t>
  </si>
  <si>
    <t>Atopobium rimae</t>
  </si>
  <si>
    <t xml:space="preserve">Desulfitispora alkaliphila </t>
  </si>
  <si>
    <t>Coprobacillus cateniformis</t>
  </si>
  <si>
    <t>Phascolarctobacterium  faecium</t>
  </si>
  <si>
    <t xml:space="preserve">Mycoplasma hominis   </t>
  </si>
  <si>
    <t>Salmonella, Citrobacter, Cronobacter, Enterobacter</t>
  </si>
  <si>
    <t>Firmicutes (Bacilli)</t>
  </si>
  <si>
    <t>Streptococcus sanguinis and thermophilus</t>
  </si>
  <si>
    <t>Firmicutes (Negativicutes)</t>
  </si>
  <si>
    <t>Veillonella, Helicobacter, Clostridia</t>
  </si>
  <si>
    <t>Firmicutes (Clostridia)</t>
  </si>
  <si>
    <t>Bacteroides / Prevotella</t>
  </si>
  <si>
    <t>Streptococcus (alpha-haemolytic and beta-haemolytic groupA and B)</t>
  </si>
  <si>
    <t>Streptococcus agalactiae &amp; Eubacterium rectale</t>
  </si>
  <si>
    <t>Shigella/Echerichia</t>
  </si>
  <si>
    <t>Streptococcus (alpha-haemolytic)</t>
  </si>
  <si>
    <t>Comment</t>
  </si>
  <si>
    <t>Gives strong signal on only this one</t>
  </si>
  <si>
    <t>Binds also to Anaerotruncus colihominis (5 times weaker)</t>
  </si>
  <si>
    <t>Binds to 5 Bacteroides sp. (B.acidifaciens, B. xylanisolvens, B. ovatus, Bacterioides sp. 2_2_4, Bacterioides sp. D1)</t>
  </si>
  <si>
    <t>Gives strong signal on only Clostridium L2-50</t>
  </si>
  <si>
    <t>Binds to 2/2 Dorea species tested</t>
  </si>
  <si>
    <t>Binds also to Hespellia porcina (8 times weaker)</t>
  </si>
  <si>
    <t>Binds also to Prevotella nigrescens 2-3 times weaker</t>
  </si>
  <si>
    <t xml:space="preserve">Binds also to Subdoligranulum variabile (also in the Ruminococcaceae family), 5 times weaker signal  </t>
  </si>
  <si>
    <t>Binds also to Eubacterium ventriosum  but 9 times weaker signal</t>
  </si>
  <si>
    <t>Binds strongly to S. thermophilus. Binds also to 20 clostridia and 1 Parabacteroides all &gt;6 times weaker</t>
  </si>
  <si>
    <t>Binds also to Bacteroides uniformis, but 4,5 times weaker</t>
  </si>
  <si>
    <t>Binds to all 11 Bifidobacterium tested + 3 other wich are all in the same family bifidobacteriaceae</t>
  </si>
  <si>
    <t>Give strong signal to both species Megasphaera micronuciformis, Dialister invisus</t>
  </si>
  <si>
    <t>Binds to 28 Lachnospiraceae, 17 Clostridiaceae, 6 Eubacteriaceae +some more</t>
  </si>
  <si>
    <t>Binds to 3 Lactobacillus + 1 Eubacterium and 1 Ruminococcus champanellensis</t>
  </si>
  <si>
    <t>Gives strong signal on these two and two additional Lactobacilli</t>
  </si>
  <si>
    <t>Give strong signal to Parabacteroides distasonis and Parabacteroides johnsonii. Binds also to a bacteroides sp</t>
  </si>
  <si>
    <t>Give also signal on Prevotella timonensis</t>
  </si>
  <si>
    <t>Binds only to this two species</t>
  </si>
  <si>
    <t>Give strong signal on 5 Alistipes species</t>
  </si>
  <si>
    <t>Gives strong signal on the both Pseudomonas sp included among the bacteria tested</t>
  </si>
  <si>
    <t>Binds also to Gemella haemolysans (also Firmicutes, but another class)</t>
  </si>
  <si>
    <t>Binds only to species in the proteobacteria phylum (69 species)</t>
  </si>
  <si>
    <t>Signal on 9 species. Previously the probename included Morganella. However a  M. species gave the highest non specific signal.</t>
  </si>
  <si>
    <t>Binds to 60 Firmicutes bacteria (+one proteobacteria), binds to 38  Bacilli (nearly all tested), 16 Clostridia and some other Firmicutes</t>
  </si>
  <si>
    <t>Gives strong signal on both species</t>
  </si>
  <si>
    <t>Binds to all 12 Negativicutes species tested, 34 Bacilli, 16 clostridia (mostly other than IG12 and IG 58)</t>
  </si>
  <si>
    <t>Binds to the same bacteria as AG0865 + 7 other. In total signal on 21 Actinobacteria were detected</t>
  </si>
  <si>
    <t>Clostridia 28, Veilonella 3/3, Helicobacter without H. pylori and H. trogontum,</t>
  </si>
  <si>
    <t>Binds to 16 Lactobacillus, 1 Leuconostoc, 2 Erysipelotrichaceae, 1 Pedicoccus</t>
  </si>
  <si>
    <t>Binds to 25 Clostridia 5 Negativicutes and 2 Bacilli</t>
  </si>
  <si>
    <t>Binds to 23 bacteroides and 15 prevotella species. These are in the same order, Bacteroidales. Binds also to a Dysgonomonas species (weak)</t>
  </si>
  <si>
    <t>Strong signal on species from several genera, bacillus, bacteroides, clostridium, eubacterium, hespelia, lactobacillus, mycoplasma, pedicoccus, Pseudobutyrivibrio, Staphylococcus,</t>
  </si>
  <si>
    <t>Bind to the same species as IG0197 and in addition the Beta-haemolytic species; Streptococcus pyogenes and Streptococcus agalactiae</t>
  </si>
  <si>
    <t>Gives strong signal on only these two</t>
  </si>
  <si>
    <t>Binds to all Escherichia all shigella  bacteria tested (tot 6 bact) binds also to one citrobacter</t>
  </si>
  <si>
    <t>alpha-haemolytic, but binds also to the Beta-haemolytic (group F) Streptococcus anginosus</t>
  </si>
  <si>
    <t>Binds to 7 species within in this order</t>
  </si>
  <si>
    <t>96 up</t>
  </si>
  <si>
    <t>96 slightlly up</t>
  </si>
  <si>
    <t>24 up</t>
  </si>
  <si>
    <t>mix</t>
  </si>
  <si>
    <t>one 24 up</t>
  </si>
  <si>
    <t>24 up (but one 96 up)</t>
  </si>
  <si>
    <t>one 96 up</t>
  </si>
  <si>
    <t>mix (look at diff species on other probes)</t>
  </si>
  <si>
    <t>phylum</t>
  </si>
  <si>
    <t>mainly</t>
  </si>
  <si>
    <t>Bacteroides fragilis, B.acidifaciens, B. xylanisolvens, B. ovatus, Bacterioides sp. 2_2_4, Bacterioides sp. D1,  Parabacteroides johnsonii, Bacteroides zoogleoformans, Alistipes</t>
  </si>
  <si>
    <t>method increased</t>
  </si>
  <si>
    <t>class</t>
  </si>
  <si>
    <t>not significant p-value</t>
  </si>
  <si>
    <t>not significant p-value (only one sample with proteobacteria)</t>
  </si>
  <si>
    <t>different bacteria lyse differetly within this class?</t>
  </si>
  <si>
    <t>Clostridium, Dorea, Eubacterium, Ruminococcus</t>
  </si>
  <si>
    <t>Dialister, Megasphera, Phascolarctobacterium, Veillonella</t>
  </si>
  <si>
    <t>Mycoplasma hominis</t>
  </si>
  <si>
    <t>total firm</t>
  </si>
  <si>
    <t>Ruminococcus gnavus 96 up for two donors</t>
  </si>
  <si>
    <t>Donor 1</t>
  </si>
  <si>
    <t>Donor 9</t>
  </si>
  <si>
    <t>Donor 10</t>
  </si>
  <si>
    <t>Donor 12</t>
  </si>
  <si>
    <t>Ruminococcus albus/bromii up for three donors (p-value 0.0003)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</si>
</sst>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\ 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2" fontId="0" fillId="0" borderId="0" xfId="0" applyNumberFormat="1"/>
    <xf numFmtId="0" fontId="1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ill="1"/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2" fontId="0" fillId="33" borderId="0" xfId="0" applyNumberFormat="1" applyFill="1"/>
    <xf numFmtId="0" fontId="16" fillId="0" borderId="0" xfId="0" applyFont="1" applyAlignment="1">
      <alignment wrapText="1"/>
    </xf>
    <xf numFmtId="164" fontId="0" fillId="0" borderId="0" xfId="0" applyNumberFormat="1" applyFont="1"/>
    <xf numFmtId="164" fontId="0" fillId="0" borderId="0" xfId="0" applyNumberFormat="1" applyFont="1" applyBorder="1"/>
    <xf numFmtId="0" fontId="0" fillId="34" borderId="0" xfId="0" applyFont="1" applyFill="1"/>
    <xf numFmtId="0" fontId="0" fillId="35" borderId="0" xfId="0" applyFont="1" applyFill="1"/>
    <xf numFmtId="0" fontId="0" fillId="34" borderId="0" xfId="0" applyFont="1" applyFill="1" applyBorder="1"/>
    <xf numFmtId="0" fontId="0" fillId="36" borderId="0" xfId="0" applyFont="1" applyFill="1"/>
    <xf numFmtId="0" fontId="0" fillId="0" borderId="0" xfId="0" applyFont="1"/>
    <xf numFmtId="0" fontId="0" fillId="37" borderId="0" xfId="0" applyFont="1" applyFill="1"/>
    <xf numFmtId="0" fontId="0" fillId="35" borderId="0" xfId="0" applyFont="1" applyFill="1" applyBorder="1"/>
    <xf numFmtId="0" fontId="0" fillId="38" borderId="0" xfId="0" applyFont="1" applyFill="1"/>
    <xf numFmtId="0" fontId="0" fillId="39" borderId="0" xfId="0" applyFont="1" applyFill="1"/>
    <xf numFmtId="0" fontId="0" fillId="39" borderId="0" xfId="0" applyFont="1" applyFill="1" applyBorder="1"/>
    <xf numFmtId="0" fontId="0" fillId="40" borderId="0" xfId="0" applyFont="1" applyFill="1"/>
    <xf numFmtId="0" fontId="0" fillId="41" borderId="0" xfId="0" applyFont="1" applyFill="1"/>
    <xf numFmtId="0" fontId="0" fillId="0" borderId="0" xfId="0" applyFont="1" applyBorder="1"/>
    <xf numFmtId="0" fontId="16" fillId="0" borderId="0" xfId="0" applyFont="1" applyFill="1" applyAlignment="1">
      <alignment wrapText="1"/>
    </xf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 applyAlignment="1">
      <alignment wrapText="1"/>
    </xf>
    <xf numFmtId="0" fontId="20" fillId="0" borderId="0" xfId="0" applyFont="1" applyFill="1" applyAlignment="1"/>
    <xf numFmtId="0" fontId="20" fillId="0" borderId="0" xfId="0" applyFont="1" applyFill="1" applyBorder="1" applyAlignment="1"/>
    <xf numFmtId="0" fontId="0" fillId="0" borderId="0" xfId="0" applyFill="1"/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42" borderId="0" xfId="0" applyFill="1"/>
    <xf numFmtId="0" fontId="0" fillId="43" borderId="0" xfId="0" applyFill="1"/>
    <xf numFmtId="165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'Ark4'!$AM$25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cat>
            <c:strRef>
              <c:f>'Ark4'!$AL$26:$AL$27</c:f>
              <c:strCache>
                <c:ptCount val="2"/>
                <c:pt idx="0">
                  <c:v>Donor 1</c:v>
                </c:pt>
                <c:pt idx="1">
                  <c:v>Donor 9</c:v>
                </c:pt>
              </c:strCache>
            </c:strRef>
          </c:cat>
          <c:val>
            <c:numRef>
              <c:f>'Ark4'!$AM$26:$AN$26</c:f>
              <c:numCache>
                <c:formatCode>0.00</c:formatCode>
                <c:ptCount val="2"/>
                <c:pt idx="0">
                  <c:v>34.98696699955785</c:v>
                </c:pt>
                <c:pt idx="1">
                  <c:v>106.27466220282025</c:v>
                </c:pt>
              </c:numCache>
            </c:numRef>
          </c:val>
        </c:ser>
        <c:ser>
          <c:idx val="1"/>
          <c:order val="1"/>
          <c:tx>
            <c:strRef>
              <c:f>'Ark4'!$AN$25</c:f>
              <c:strCache>
                <c:ptCount val="1"/>
                <c:pt idx="0">
                  <c:v>96</c:v>
                </c:pt>
              </c:strCache>
            </c:strRef>
          </c:tx>
          <c:invertIfNegative val="0"/>
          <c:cat>
            <c:strRef>
              <c:f>'Ark4'!$AL$26:$AL$27</c:f>
              <c:strCache>
                <c:ptCount val="2"/>
                <c:pt idx="0">
                  <c:v>Donor 1</c:v>
                </c:pt>
                <c:pt idx="1">
                  <c:v>Donor 9</c:v>
                </c:pt>
              </c:strCache>
            </c:strRef>
          </c:cat>
          <c:val>
            <c:numRef>
              <c:f>'Ark4'!$AM$27:$AN$27</c:f>
              <c:numCache>
                <c:formatCode>0.00</c:formatCode>
                <c:ptCount val="2"/>
                <c:pt idx="0">
                  <c:v>68.707843657829827</c:v>
                </c:pt>
                <c:pt idx="1">
                  <c:v>248.024392526344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69768"/>
        <c:axId val="114472120"/>
      </c:barChart>
      <c:catAx>
        <c:axId val="11446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72120"/>
        <c:crosses val="autoZero"/>
        <c:auto val="1"/>
        <c:lblAlgn val="ctr"/>
        <c:lblOffset val="100"/>
        <c:noMultiLvlLbl val="0"/>
      </c:catAx>
      <c:valAx>
        <c:axId val="114472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469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'Ark4'!$AR$25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cat>
            <c:strRef>
              <c:f>'Ark4'!$AQ$26:$AQ$28</c:f>
              <c:strCache>
                <c:ptCount val="3"/>
                <c:pt idx="0">
                  <c:v>Donor 9</c:v>
                </c:pt>
                <c:pt idx="1">
                  <c:v>Donor 10</c:v>
                </c:pt>
                <c:pt idx="2">
                  <c:v>Donor 12</c:v>
                </c:pt>
              </c:strCache>
            </c:strRef>
          </c:cat>
          <c:val>
            <c:numRef>
              <c:f>'Ark4'!$AR$26:$AR$28</c:f>
              <c:numCache>
                <c:formatCode>0.00</c:formatCode>
                <c:ptCount val="3"/>
                <c:pt idx="0">
                  <c:v>218.72828576118297</c:v>
                </c:pt>
                <c:pt idx="1">
                  <c:v>153.34459247767623</c:v>
                </c:pt>
                <c:pt idx="2">
                  <c:v>113.74523162482325</c:v>
                </c:pt>
              </c:numCache>
            </c:numRef>
          </c:val>
        </c:ser>
        <c:ser>
          <c:idx val="1"/>
          <c:order val="1"/>
          <c:tx>
            <c:strRef>
              <c:f>'Ark4'!$AS$25</c:f>
              <c:strCache>
                <c:ptCount val="1"/>
                <c:pt idx="0">
                  <c:v>96</c:v>
                </c:pt>
              </c:strCache>
            </c:strRef>
          </c:tx>
          <c:invertIfNegative val="0"/>
          <c:cat>
            <c:strRef>
              <c:f>'Ark4'!$AQ$26:$AQ$28</c:f>
              <c:strCache>
                <c:ptCount val="3"/>
                <c:pt idx="0">
                  <c:v>Donor 9</c:v>
                </c:pt>
                <c:pt idx="1">
                  <c:v>Donor 10</c:v>
                </c:pt>
                <c:pt idx="2">
                  <c:v>Donor 12</c:v>
                </c:pt>
              </c:strCache>
            </c:strRef>
          </c:cat>
          <c:val>
            <c:numRef>
              <c:f>'Ark4'!$AS$26:$AS$28</c:f>
              <c:numCache>
                <c:formatCode>0.00</c:formatCode>
                <c:ptCount val="3"/>
                <c:pt idx="0">
                  <c:v>62.286821639411549</c:v>
                </c:pt>
                <c:pt idx="1">
                  <c:v>48.651869758529926</c:v>
                </c:pt>
                <c:pt idx="2">
                  <c:v>34.005143458798955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0160"/>
        <c:axId val="114467808"/>
      </c:barChart>
      <c:catAx>
        <c:axId val="11447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467808"/>
        <c:crosses val="autoZero"/>
        <c:auto val="1"/>
        <c:lblAlgn val="ctr"/>
        <c:lblOffset val="100"/>
        <c:noMultiLvlLbl val="0"/>
      </c:catAx>
      <c:valAx>
        <c:axId val="114467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47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'Ark6'!$C$6</c:f>
              <c:strCache>
                <c:ptCount val="1"/>
                <c:pt idx="0">
                  <c:v>Actinobacteria</c:v>
                </c:pt>
              </c:strCache>
            </c:strRef>
          </c:tx>
          <c:invertIfNegative val="0"/>
          <c:cat>
            <c:numRef>
              <c:f>'Ark6'!$B$7:$B$8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'Ark6'!$C$7:$C$8</c:f>
              <c:numCache>
                <c:formatCode>0.0\ %</c:formatCode>
                <c:ptCount val="2"/>
                <c:pt idx="0">
                  <c:v>0.21270757553174602</c:v>
                </c:pt>
                <c:pt idx="1">
                  <c:v>0.15987326338136962</c:v>
                </c:pt>
              </c:numCache>
            </c:numRef>
          </c:val>
        </c:ser>
        <c:ser>
          <c:idx val="1"/>
          <c:order val="1"/>
          <c:tx>
            <c:strRef>
              <c:f>'Ark6'!$D$6</c:f>
              <c:strCache>
                <c:ptCount val="1"/>
                <c:pt idx="0">
                  <c:v>Bacteroidetes</c:v>
                </c:pt>
              </c:strCache>
            </c:strRef>
          </c:tx>
          <c:invertIfNegative val="0"/>
          <c:cat>
            <c:numRef>
              <c:f>'Ark6'!$B$7:$B$8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'Ark6'!$D$7:$D$8</c:f>
              <c:numCache>
                <c:formatCode>0.0\ %</c:formatCode>
                <c:ptCount val="2"/>
                <c:pt idx="0">
                  <c:v>7.0611071776746345E-2</c:v>
                </c:pt>
                <c:pt idx="1">
                  <c:v>0.1165336017271307</c:v>
                </c:pt>
              </c:numCache>
            </c:numRef>
          </c:val>
        </c:ser>
        <c:ser>
          <c:idx val="2"/>
          <c:order val="2"/>
          <c:tx>
            <c:strRef>
              <c:f>'Ark6'!$E$6</c:f>
              <c:strCache>
                <c:ptCount val="1"/>
                <c:pt idx="0">
                  <c:v>Firmicutes</c:v>
                </c:pt>
              </c:strCache>
            </c:strRef>
          </c:tx>
          <c:invertIfNegative val="0"/>
          <c:cat>
            <c:numRef>
              <c:f>'Ark6'!$B$7:$B$8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'Ark6'!$E$7:$E$8</c:f>
              <c:numCache>
                <c:formatCode>0.0\ %</c:formatCode>
                <c:ptCount val="2"/>
                <c:pt idx="0">
                  <c:v>0.68849646998219438</c:v>
                </c:pt>
                <c:pt idx="1">
                  <c:v>0.68887739389493108</c:v>
                </c:pt>
              </c:numCache>
            </c:numRef>
          </c:val>
        </c:ser>
        <c:ser>
          <c:idx val="3"/>
          <c:order val="3"/>
          <c:tx>
            <c:strRef>
              <c:f>'Ark6'!$F$6</c:f>
              <c:strCache>
                <c:ptCount val="1"/>
                <c:pt idx="0">
                  <c:v>Proteobacteria</c:v>
                </c:pt>
              </c:strCache>
            </c:strRef>
          </c:tx>
          <c:invertIfNegative val="0"/>
          <c:cat>
            <c:numRef>
              <c:f>'Ark6'!$B$7:$B$8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'Ark6'!$F$7:$F$8</c:f>
              <c:numCache>
                <c:formatCode>0.0\ %</c:formatCode>
                <c:ptCount val="2"/>
                <c:pt idx="0">
                  <c:v>1.1235881233288291E-2</c:v>
                </c:pt>
                <c:pt idx="1">
                  <c:v>1.4619550136614987E-2</c:v>
                </c:pt>
              </c:numCache>
            </c:numRef>
          </c:val>
        </c:ser>
        <c:ser>
          <c:idx val="4"/>
          <c:order val="4"/>
          <c:tx>
            <c:strRef>
              <c:f>'Ark6'!$G$6</c:f>
              <c:strCache>
                <c:ptCount val="1"/>
                <c:pt idx="0">
                  <c:v>Tenericutes</c:v>
                </c:pt>
              </c:strCache>
            </c:strRef>
          </c:tx>
          <c:invertIfNegative val="0"/>
          <c:cat>
            <c:numRef>
              <c:f>'Ark6'!$B$7:$B$8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'Ark6'!$G$7:$G$8</c:f>
              <c:numCache>
                <c:formatCode>0.0\ %</c:formatCode>
                <c:ptCount val="2"/>
                <c:pt idx="0">
                  <c:v>1.4945045151208749E-2</c:v>
                </c:pt>
                <c:pt idx="1">
                  <c:v>1.7795900913559721E-2</c:v>
                </c:pt>
              </c:numCache>
            </c:numRef>
          </c:val>
        </c:ser>
        <c:ser>
          <c:idx val="5"/>
          <c:order val="5"/>
          <c:tx>
            <c:strRef>
              <c:f>'Ark6'!$H$6</c:f>
              <c:strCache>
                <c:ptCount val="1"/>
                <c:pt idx="0">
                  <c:v>Verrucomicrobia</c:v>
                </c:pt>
              </c:strCache>
            </c:strRef>
          </c:tx>
          <c:invertIfNegative val="0"/>
          <c:cat>
            <c:numRef>
              <c:f>'Ark6'!$B$7:$B$8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'Ark6'!$H$7:$H$8</c:f>
              <c:numCache>
                <c:formatCode>0.0\ %</c:formatCode>
                <c:ptCount val="2"/>
                <c:pt idx="0">
                  <c:v>2.003956324816091E-3</c:v>
                </c:pt>
                <c:pt idx="1">
                  <c:v>2.3002899463938587E-3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73296"/>
        <c:axId val="114473688"/>
      </c:barChart>
      <c:catAx>
        <c:axId val="1144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73688"/>
        <c:crosses val="autoZero"/>
        <c:auto val="1"/>
        <c:lblAlgn val="ctr"/>
        <c:lblOffset val="100"/>
        <c:noMultiLvlLbl val="0"/>
      </c:catAx>
      <c:valAx>
        <c:axId val="114473688"/>
        <c:scaling>
          <c:orientation val="minMax"/>
        </c:scaling>
        <c:delete val="0"/>
        <c:axPos val="l"/>
        <c:majorGridlines/>
        <c:numFmt formatCode="0.0\ %" sourceLinked="1"/>
        <c:majorTickMark val="out"/>
        <c:minorTickMark val="none"/>
        <c:tickLblPos val="nextTo"/>
        <c:crossAx val="11447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'Ark6'!$J$6:$J$7</c:f>
              <c:strCache>
                <c:ptCount val="2"/>
                <c:pt idx="0">
                  <c:v>Firmicutes</c:v>
                </c:pt>
                <c:pt idx="1">
                  <c:v>Bacilli</c:v>
                </c:pt>
              </c:strCache>
            </c:strRef>
          </c:tx>
          <c:invertIfNegative val="0"/>
          <c:cat>
            <c:numRef>
              <c:f>'Ark6'!$I$8:$I$9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'Ark6'!$J$8:$J$9</c:f>
              <c:numCache>
                <c:formatCode>0.0\ %</c:formatCode>
                <c:ptCount val="2"/>
                <c:pt idx="0">
                  <c:v>0.20403294192848936</c:v>
                </c:pt>
                <c:pt idx="1">
                  <c:v>0.18591093124801558</c:v>
                </c:pt>
              </c:numCache>
            </c:numRef>
          </c:val>
        </c:ser>
        <c:ser>
          <c:idx val="1"/>
          <c:order val="1"/>
          <c:tx>
            <c:strRef>
              <c:f>'Ark6'!$K$6:$K$7</c:f>
              <c:strCache>
                <c:ptCount val="2"/>
                <c:pt idx="0">
                  <c:v>Firmicutes</c:v>
                </c:pt>
                <c:pt idx="1">
                  <c:v>Clostridia</c:v>
                </c:pt>
              </c:strCache>
            </c:strRef>
          </c:tx>
          <c:invertIfNegative val="0"/>
          <c:cat>
            <c:numRef>
              <c:f>'Ark6'!$I$8:$I$9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'Ark6'!$K$8:$K$9</c:f>
              <c:numCache>
                <c:formatCode>0.0\ %</c:formatCode>
                <c:ptCount val="2"/>
                <c:pt idx="0">
                  <c:v>0.46483311687886231</c:v>
                </c:pt>
                <c:pt idx="1">
                  <c:v>0.33739807694602175</c:v>
                </c:pt>
              </c:numCache>
            </c:numRef>
          </c:val>
        </c:ser>
        <c:ser>
          <c:idx val="2"/>
          <c:order val="2"/>
          <c:tx>
            <c:strRef>
              <c:f>'Ark6'!$L$6:$L$7</c:f>
              <c:strCache>
                <c:ptCount val="2"/>
                <c:pt idx="0">
                  <c:v>Firmicutes</c:v>
                </c:pt>
                <c:pt idx="1">
                  <c:v>Erysipelotrichia</c:v>
                </c:pt>
              </c:strCache>
            </c:strRef>
          </c:tx>
          <c:invertIfNegative val="0"/>
          <c:cat>
            <c:numRef>
              <c:f>'Ark6'!$I$8:$I$9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'Ark6'!$L$8:$L$9</c:f>
              <c:numCache>
                <c:formatCode>0.0\ %</c:formatCode>
                <c:ptCount val="2"/>
                <c:pt idx="0">
                  <c:v>8.3648412745096754E-2</c:v>
                </c:pt>
                <c:pt idx="1">
                  <c:v>8.3370420585631044E-2</c:v>
                </c:pt>
              </c:numCache>
            </c:numRef>
          </c:val>
        </c:ser>
        <c:ser>
          <c:idx val="3"/>
          <c:order val="3"/>
          <c:tx>
            <c:strRef>
              <c:f>'Ark6'!$M$6:$M$7</c:f>
              <c:strCache>
                <c:ptCount val="2"/>
                <c:pt idx="0">
                  <c:v>Firmicutes</c:v>
                </c:pt>
                <c:pt idx="1">
                  <c:v>Negativicutes</c:v>
                </c:pt>
              </c:strCache>
            </c:strRef>
          </c:tx>
          <c:invertIfNegative val="0"/>
          <c:cat>
            <c:numRef>
              <c:f>'Ark6'!$I$8:$I$9</c:f>
              <c:numCache>
                <c:formatCode>General</c:formatCode>
                <c:ptCount val="2"/>
                <c:pt idx="0">
                  <c:v>24</c:v>
                </c:pt>
                <c:pt idx="1">
                  <c:v>96</c:v>
                </c:pt>
              </c:numCache>
            </c:numRef>
          </c:cat>
          <c:val>
            <c:numRef>
              <c:f>'Ark6'!$M$8:$M$9</c:f>
              <c:numCache>
                <c:formatCode>0.0\ %</c:formatCode>
                <c:ptCount val="2"/>
                <c:pt idx="0">
                  <c:v>0.24748552844755156</c:v>
                </c:pt>
                <c:pt idx="1">
                  <c:v>0.39332057122033165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70944"/>
        <c:axId val="114474472"/>
      </c:barChart>
      <c:catAx>
        <c:axId val="1144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74472"/>
        <c:crosses val="autoZero"/>
        <c:auto val="1"/>
        <c:lblAlgn val="ctr"/>
        <c:lblOffset val="100"/>
        <c:noMultiLvlLbl val="0"/>
      </c:catAx>
      <c:valAx>
        <c:axId val="114474472"/>
        <c:scaling>
          <c:orientation val="minMax"/>
        </c:scaling>
        <c:delete val="0"/>
        <c:axPos val="l"/>
        <c:majorGridlines/>
        <c:numFmt formatCode="0.0\ %" sourceLinked="1"/>
        <c:majorTickMark val="out"/>
        <c:minorTickMark val="none"/>
        <c:tickLblPos val="nextTo"/>
        <c:crossAx val="11447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514351</xdr:colOff>
      <xdr:row>27</xdr:row>
      <xdr:rowOff>135731</xdr:rowOff>
    </xdr:from>
    <xdr:to>
      <xdr:col>42</xdr:col>
      <xdr:colOff>342901</xdr:colOff>
      <xdr:row>42</xdr:row>
      <xdr:rowOff>164306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576263</xdr:colOff>
      <xdr:row>28</xdr:row>
      <xdr:rowOff>69056</xdr:rowOff>
    </xdr:from>
    <xdr:to>
      <xdr:col>48</xdr:col>
      <xdr:colOff>404813</xdr:colOff>
      <xdr:row>43</xdr:row>
      <xdr:rowOff>97631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483870</xdr:colOff>
      <xdr:row>10</xdr:row>
      <xdr:rowOff>108585</xdr:rowOff>
    </xdr:from>
    <xdr:to>
      <xdr:col>8</xdr:col>
      <xdr:colOff>300990</xdr:colOff>
      <xdr:row>25</xdr:row>
      <xdr:rowOff>108585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605790</xdr:colOff>
      <xdr:row>9</xdr:row>
      <xdr:rowOff>131445</xdr:rowOff>
    </xdr:from>
    <xdr:to>
      <xdr:col>14</xdr:col>
      <xdr:colOff>422910</xdr:colOff>
      <xdr:row>24</xdr:row>
      <xdr:rowOff>131445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8"/>
  <sheetViews>
    <sheetView tabSelected="1" workbookViewId="0">
      <selection activeCell="BG57" sqref="BG57"/>
    </sheetView>
  </sheetViews>
  <sheetFormatPr defaultColWidth="11.42578125" defaultRowHeight="15" x14ac:dyDescent="0.25"/>
  <cols>
    <col min="2" max="2" width="11" style="4"/>
    <col min="3" max="3" width="7.140625" style="9" bestFit="1" customWidth="1"/>
    <col min="4" max="4" width="7.140625" style="9" customWidth="1"/>
    <col min="5" max="5" width="11" style="4"/>
    <col min="63" max="64" width="11" style="4"/>
  </cols>
  <sheetData>
    <row r="1" spans="1:64" ht="45" x14ac:dyDescent="0.25">
      <c r="A1" s="18" t="s">
        <v>179</v>
      </c>
      <c r="B1" s="18"/>
      <c r="C1" s="18"/>
      <c r="D1" s="18"/>
      <c r="E1" s="18"/>
      <c r="F1" s="19">
        <v>1.7059586048334501E-2</v>
      </c>
      <c r="G1" s="19">
        <v>7.5435780987686404E-3</v>
      </c>
      <c r="H1" s="19">
        <v>7.5010494189758095E-2</v>
      </c>
      <c r="I1" s="19">
        <v>6.1268720811570002E-4</v>
      </c>
      <c r="J1" s="19">
        <v>0.33882819640579298</v>
      </c>
      <c r="K1" s="19">
        <v>9.4569896803058107E-2</v>
      </c>
      <c r="L1" s="19">
        <v>0.92062197362991904</v>
      </c>
      <c r="M1" s="19">
        <v>6.60805770319337E-10</v>
      </c>
      <c r="N1" s="20">
        <v>2.2006372579785001E-2</v>
      </c>
      <c r="O1" s="19">
        <v>4.2712097544988503E-2</v>
      </c>
      <c r="P1" s="19">
        <v>0.45211934135703902</v>
      </c>
      <c r="Q1" s="19">
        <v>6.4156410421414897E-3</v>
      </c>
      <c r="R1" s="19">
        <v>1.0954616468533599E-2</v>
      </c>
      <c r="S1" s="19">
        <v>0.953577464780758</v>
      </c>
      <c r="T1" s="19">
        <v>0.74034932474647697</v>
      </c>
      <c r="U1" s="19">
        <v>2.2937239945799E-2</v>
      </c>
      <c r="V1" s="19">
        <v>0.918550185873932</v>
      </c>
      <c r="W1" s="19">
        <v>1.8082340764330399E-5</v>
      </c>
      <c r="X1" s="19">
        <v>1.1977719876485E-2</v>
      </c>
      <c r="Y1" s="19">
        <v>0.56507427022342005</v>
      </c>
      <c r="Z1" s="19">
        <v>0.45211934135703902</v>
      </c>
      <c r="AA1" s="19">
        <v>2.3787786168248999E-6</v>
      </c>
      <c r="AB1" s="19">
        <v>3.65599518432676E-6</v>
      </c>
      <c r="AC1" s="19">
        <v>0.11559353968911</v>
      </c>
      <c r="AD1" s="19">
        <v>1.0198250766269E-6</v>
      </c>
      <c r="AE1" s="19">
        <v>0.71521603279645096</v>
      </c>
      <c r="AF1" s="19">
        <v>0.70978186208431104</v>
      </c>
      <c r="AG1" s="20">
        <v>1.15618184226008E-6</v>
      </c>
      <c r="AH1" s="20">
        <v>0.196497447991207</v>
      </c>
      <c r="AI1" s="19">
        <v>3.37757956327457E-4</v>
      </c>
      <c r="AJ1" s="19">
        <v>2.6934140226260599E-2</v>
      </c>
      <c r="AK1" s="19">
        <v>1.35415827668222E-5</v>
      </c>
      <c r="AL1" s="19">
        <v>0.918550185873932</v>
      </c>
      <c r="AM1" s="19">
        <v>0.74034932474647697</v>
      </c>
      <c r="AN1" s="19">
        <v>0.50288373473542003</v>
      </c>
      <c r="AO1" s="19">
        <v>3.43604254876877E-6</v>
      </c>
      <c r="AP1" s="19">
        <v>2.1684849743056599E-6</v>
      </c>
      <c r="AQ1" s="19">
        <v>1.4720313765811301E-4</v>
      </c>
      <c r="AR1" s="19">
        <v>7.5010494189758095E-2</v>
      </c>
      <c r="AS1" s="19">
        <v>0.720467726734488</v>
      </c>
      <c r="AT1" s="19">
        <v>0.74034932474647697</v>
      </c>
      <c r="AU1" s="19">
        <v>0.73904918918926299</v>
      </c>
      <c r="AV1" s="19">
        <v>2.1163326692032099E-8</v>
      </c>
      <c r="AW1" s="19">
        <v>6.8328836707980101E-4</v>
      </c>
      <c r="AX1" s="19">
        <v>5.4389377311294998E-6</v>
      </c>
      <c r="AY1" s="19">
        <v>0.36938264358670098</v>
      </c>
      <c r="AZ1" s="19">
        <v>6.6237300679816897E-6</v>
      </c>
      <c r="BA1" s="19">
        <v>2.01639455732145E-13</v>
      </c>
      <c r="BB1" s="19">
        <v>2.8899015477312601E-7</v>
      </c>
      <c r="BC1" s="19">
        <v>0.11559353968911</v>
      </c>
      <c r="BD1" s="19">
        <v>2.4334737412584501E-4</v>
      </c>
      <c r="BE1" s="19">
        <v>4.6436070251817299E-2</v>
      </c>
      <c r="BF1" s="19">
        <v>0.918550185873932</v>
      </c>
      <c r="BG1" s="19">
        <v>0.31587301546677998</v>
      </c>
      <c r="BK1"/>
      <c r="BL1"/>
    </row>
    <row r="2" spans="1:64" x14ac:dyDescent="0.25">
      <c r="A2" s="18" t="s">
        <v>180</v>
      </c>
      <c r="B2" s="18"/>
      <c r="C2" s="18"/>
      <c r="D2" s="18"/>
      <c r="E2" s="18"/>
      <c r="F2" s="21" t="s">
        <v>181</v>
      </c>
      <c r="G2" s="22" t="s">
        <v>182</v>
      </c>
      <c r="H2" s="22" t="s">
        <v>182</v>
      </c>
      <c r="I2" s="22" t="s">
        <v>182</v>
      </c>
      <c r="J2" s="22" t="s">
        <v>182</v>
      </c>
      <c r="K2" s="21" t="s">
        <v>181</v>
      </c>
      <c r="L2" s="21" t="s">
        <v>181</v>
      </c>
      <c r="M2" s="21" t="s">
        <v>181</v>
      </c>
      <c r="N2" s="23" t="s">
        <v>181</v>
      </c>
      <c r="O2" s="21" t="s">
        <v>181</v>
      </c>
      <c r="P2" s="21" t="s">
        <v>181</v>
      </c>
      <c r="Q2" s="22" t="s">
        <v>182</v>
      </c>
      <c r="R2" s="21" t="s">
        <v>181</v>
      </c>
      <c r="S2" s="21" t="s">
        <v>181</v>
      </c>
      <c r="T2" s="24" t="s">
        <v>183</v>
      </c>
      <c r="U2" s="25" t="s">
        <v>184</v>
      </c>
      <c r="V2" s="21" t="s">
        <v>181</v>
      </c>
      <c r="W2" s="22" t="s">
        <v>182</v>
      </c>
      <c r="X2" s="26" t="s">
        <v>185</v>
      </c>
      <c r="Y2" s="21" t="s">
        <v>181</v>
      </c>
      <c r="Z2" s="21" t="s">
        <v>181</v>
      </c>
      <c r="AA2" s="21" t="s">
        <v>181</v>
      </c>
      <c r="AB2" s="21" t="s">
        <v>181</v>
      </c>
      <c r="AC2" s="21" t="s">
        <v>181</v>
      </c>
      <c r="AD2" s="21" t="s">
        <v>181</v>
      </c>
      <c r="AE2" s="21" t="s">
        <v>181</v>
      </c>
      <c r="AF2" s="21" t="s">
        <v>181</v>
      </c>
      <c r="AG2" s="27" t="s">
        <v>182</v>
      </c>
      <c r="AH2" s="27" t="s">
        <v>182</v>
      </c>
      <c r="AI2" s="21" t="s">
        <v>181</v>
      </c>
      <c r="AJ2" s="22" t="s">
        <v>182</v>
      </c>
      <c r="AK2" s="22" t="s">
        <v>182</v>
      </c>
      <c r="AL2" s="24" t="s">
        <v>183</v>
      </c>
      <c r="AM2" s="26" t="s">
        <v>185</v>
      </c>
      <c r="AN2" s="21" t="s">
        <v>181</v>
      </c>
      <c r="AO2" s="21" t="s">
        <v>181</v>
      </c>
      <c r="AP2" s="21" t="s">
        <v>181</v>
      </c>
      <c r="AQ2" s="25" t="s">
        <v>186</v>
      </c>
      <c r="AR2" s="24" t="s">
        <v>183</v>
      </c>
      <c r="AS2" s="24" t="s">
        <v>183</v>
      </c>
      <c r="AT2" s="21" t="s">
        <v>181</v>
      </c>
      <c r="AU2" s="21" t="s">
        <v>181</v>
      </c>
      <c r="AV2" s="21" t="s">
        <v>181</v>
      </c>
      <c r="AW2" s="26" t="s">
        <v>185</v>
      </c>
      <c r="AX2" s="21" t="s">
        <v>181</v>
      </c>
      <c r="AY2" s="21" t="s">
        <v>181</v>
      </c>
      <c r="AZ2" s="21" t="s">
        <v>181</v>
      </c>
      <c r="BA2" s="22" t="s">
        <v>182</v>
      </c>
      <c r="BB2" s="28" t="s">
        <v>187</v>
      </c>
      <c r="BC2" s="21" t="s">
        <v>181</v>
      </c>
      <c r="BD2" s="21" t="s">
        <v>181</v>
      </c>
      <c r="BE2" s="24" t="s">
        <v>183</v>
      </c>
      <c r="BF2" s="21" t="s">
        <v>181</v>
      </c>
      <c r="BG2" s="26" t="s">
        <v>185</v>
      </c>
      <c r="BK2"/>
      <c r="BL2"/>
    </row>
    <row r="3" spans="1:64" x14ac:dyDescent="0.25">
      <c r="A3" s="18" t="s">
        <v>188</v>
      </c>
      <c r="B3" s="18"/>
      <c r="C3" s="18"/>
      <c r="D3" s="18"/>
      <c r="E3" s="18"/>
      <c r="F3" s="29" t="s">
        <v>189</v>
      </c>
      <c r="G3" s="25" t="s">
        <v>190</v>
      </c>
      <c r="H3" s="25" t="s">
        <v>190</v>
      </c>
      <c r="I3" s="25" t="s">
        <v>190</v>
      </c>
      <c r="J3" s="25" t="s">
        <v>190</v>
      </c>
      <c r="K3" s="29" t="s">
        <v>189</v>
      </c>
      <c r="L3" s="29" t="s">
        <v>189</v>
      </c>
      <c r="M3" s="29" t="s">
        <v>189</v>
      </c>
      <c r="N3" s="30" t="s">
        <v>189</v>
      </c>
      <c r="O3" s="29" t="s">
        <v>189</v>
      </c>
      <c r="P3" s="29" t="s">
        <v>189</v>
      </c>
      <c r="Q3" s="25" t="s">
        <v>190</v>
      </c>
      <c r="R3" s="29" t="s">
        <v>189</v>
      </c>
      <c r="S3" s="21" t="s">
        <v>191</v>
      </c>
      <c r="T3" s="25" t="s">
        <v>192</v>
      </c>
      <c r="U3" s="25" t="s">
        <v>193</v>
      </c>
      <c r="V3" s="21" t="s">
        <v>191</v>
      </c>
      <c r="W3" s="25" t="s">
        <v>190</v>
      </c>
      <c r="X3" s="25" t="s">
        <v>185</v>
      </c>
      <c r="Y3" s="31" t="s">
        <v>194</v>
      </c>
      <c r="Z3" s="29" t="s">
        <v>189</v>
      </c>
      <c r="AA3" s="32" t="s">
        <v>195</v>
      </c>
      <c r="AB3" s="32" t="s">
        <v>195</v>
      </c>
      <c r="AC3" s="31" t="s">
        <v>194</v>
      </c>
      <c r="AD3" s="29" t="s">
        <v>189</v>
      </c>
      <c r="AE3" s="21" t="s">
        <v>191</v>
      </c>
      <c r="AF3" s="21" t="s">
        <v>191</v>
      </c>
      <c r="AG3" s="33" t="s">
        <v>190</v>
      </c>
      <c r="AH3" s="33" t="s">
        <v>190</v>
      </c>
      <c r="AI3" s="29" t="s">
        <v>189</v>
      </c>
      <c r="AJ3" s="25" t="s">
        <v>190</v>
      </c>
      <c r="AK3" s="25" t="s">
        <v>190</v>
      </c>
      <c r="AL3" s="25" t="s">
        <v>192</v>
      </c>
      <c r="AM3" s="25" t="s">
        <v>185</v>
      </c>
      <c r="AN3" s="29" t="s">
        <v>189</v>
      </c>
      <c r="AO3" s="31" t="s">
        <v>194</v>
      </c>
      <c r="AP3" s="32" t="s">
        <v>195</v>
      </c>
      <c r="AQ3" s="25" t="s">
        <v>196</v>
      </c>
      <c r="AR3" s="25"/>
      <c r="AS3" s="25" t="s">
        <v>192</v>
      </c>
      <c r="AT3" s="21" t="s">
        <v>191</v>
      </c>
      <c r="AU3" s="21" t="s">
        <v>191</v>
      </c>
      <c r="AV3" s="32" t="s">
        <v>195</v>
      </c>
      <c r="AW3" s="25"/>
      <c r="AX3" s="32" t="s">
        <v>197</v>
      </c>
      <c r="AY3" s="21" t="s">
        <v>191</v>
      </c>
      <c r="AZ3" s="29" t="s">
        <v>189</v>
      </c>
      <c r="BA3" s="25" t="s">
        <v>190</v>
      </c>
      <c r="BB3" s="25"/>
      <c r="BC3" s="21" t="s">
        <v>191</v>
      </c>
      <c r="BD3" s="25" t="s">
        <v>198</v>
      </c>
      <c r="BE3" s="25" t="s">
        <v>192</v>
      </c>
      <c r="BF3" s="21" t="s">
        <v>191</v>
      </c>
      <c r="BG3" s="25" t="s">
        <v>185</v>
      </c>
      <c r="BK3"/>
      <c r="BL3"/>
    </row>
    <row r="4" spans="1:64" x14ac:dyDescent="0.25">
      <c r="A4" s="18" t="s">
        <v>199</v>
      </c>
      <c r="B4" s="18"/>
      <c r="C4" s="18"/>
      <c r="D4" s="18"/>
      <c r="E4" s="18"/>
      <c r="F4" s="25" t="s">
        <v>200</v>
      </c>
      <c r="G4" s="25" t="s">
        <v>201</v>
      </c>
      <c r="H4" s="25" t="s">
        <v>201</v>
      </c>
      <c r="I4" s="25" t="s">
        <v>201</v>
      </c>
      <c r="J4" s="25" t="s">
        <v>201</v>
      </c>
      <c r="K4" s="25" t="s">
        <v>200</v>
      </c>
      <c r="L4" s="25" t="s">
        <v>200</v>
      </c>
      <c r="M4" s="25" t="s">
        <v>200</v>
      </c>
      <c r="N4" s="33" t="s">
        <v>200</v>
      </c>
      <c r="O4" s="25" t="s">
        <v>200</v>
      </c>
      <c r="P4" s="25" t="s">
        <v>200</v>
      </c>
      <c r="Q4" s="25" t="s">
        <v>201</v>
      </c>
      <c r="R4" s="25" t="s">
        <v>200</v>
      </c>
      <c r="S4" s="25" t="s">
        <v>202</v>
      </c>
      <c r="T4" s="25" t="s">
        <v>203</v>
      </c>
      <c r="U4" s="25" t="s">
        <v>204</v>
      </c>
      <c r="V4" s="25" t="s">
        <v>205</v>
      </c>
      <c r="W4" s="25" t="s">
        <v>201</v>
      </c>
      <c r="X4" s="25" t="s">
        <v>206</v>
      </c>
      <c r="Y4" s="25" t="s">
        <v>207</v>
      </c>
      <c r="Z4" s="25" t="s">
        <v>200</v>
      </c>
      <c r="AA4" s="25" t="s">
        <v>208</v>
      </c>
      <c r="AB4" s="25" t="s">
        <v>208</v>
      </c>
      <c r="AC4" s="25" t="s">
        <v>207</v>
      </c>
      <c r="AD4" s="25" t="s">
        <v>200</v>
      </c>
      <c r="AE4" s="25" t="s">
        <v>202</v>
      </c>
      <c r="AF4" s="25" t="s">
        <v>202</v>
      </c>
      <c r="AG4" s="33" t="s">
        <v>201</v>
      </c>
      <c r="AH4" s="33" t="s">
        <v>201</v>
      </c>
      <c r="AI4" s="25" t="s">
        <v>200</v>
      </c>
      <c r="AJ4" s="25" t="s">
        <v>201</v>
      </c>
      <c r="AK4" s="25" t="s">
        <v>201</v>
      </c>
      <c r="AL4" s="25" t="s">
        <v>203</v>
      </c>
      <c r="AM4" s="25" t="s">
        <v>209</v>
      </c>
      <c r="AN4" s="25" t="s">
        <v>200</v>
      </c>
      <c r="AO4" s="25" t="s">
        <v>207</v>
      </c>
      <c r="AP4" s="25" t="s">
        <v>208</v>
      </c>
      <c r="AQ4" s="25" t="s">
        <v>210</v>
      </c>
      <c r="AR4" s="25" t="s">
        <v>211</v>
      </c>
      <c r="AS4" s="25" t="s">
        <v>212</v>
      </c>
      <c r="AT4" s="25"/>
      <c r="AU4" s="25" t="s">
        <v>202</v>
      </c>
      <c r="AV4" s="25"/>
      <c r="AW4" s="25"/>
      <c r="AX4" s="25" t="s">
        <v>213</v>
      </c>
      <c r="AY4" s="25" t="s">
        <v>202</v>
      </c>
      <c r="AZ4" s="25"/>
      <c r="BA4" s="25" t="s">
        <v>201</v>
      </c>
      <c r="BB4" s="25"/>
      <c r="BC4" s="25" t="s">
        <v>202</v>
      </c>
      <c r="BD4" s="25" t="s">
        <v>202</v>
      </c>
      <c r="BE4" s="25" t="s">
        <v>212</v>
      </c>
      <c r="BF4" s="25" t="s">
        <v>202</v>
      </c>
      <c r="BG4" s="25" t="s">
        <v>214</v>
      </c>
      <c r="BK4"/>
      <c r="BL4"/>
    </row>
    <row r="5" spans="1:64" x14ac:dyDescent="0.25">
      <c r="A5" s="18" t="s">
        <v>215</v>
      </c>
      <c r="B5" s="18"/>
      <c r="C5" s="18"/>
      <c r="D5" s="18"/>
      <c r="E5" s="18"/>
      <c r="F5" s="25" t="s">
        <v>216</v>
      </c>
      <c r="G5" s="25" t="s">
        <v>217</v>
      </c>
      <c r="H5" s="25" t="s">
        <v>217</v>
      </c>
      <c r="I5" s="25" t="s">
        <v>217</v>
      </c>
      <c r="J5" s="25" t="s">
        <v>217</v>
      </c>
      <c r="K5" s="25" t="s">
        <v>218</v>
      </c>
      <c r="L5" s="25" t="s">
        <v>219</v>
      </c>
      <c r="M5" s="25" t="s">
        <v>220</v>
      </c>
      <c r="N5" s="33" t="s">
        <v>220</v>
      </c>
      <c r="O5" s="25" t="s">
        <v>220</v>
      </c>
      <c r="P5" s="25" t="s">
        <v>216</v>
      </c>
      <c r="Q5" s="25" t="s">
        <v>221</v>
      </c>
      <c r="R5" s="25" t="s">
        <v>219</v>
      </c>
      <c r="S5" s="25" t="s">
        <v>222</v>
      </c>
      <c r="T5" s="25" t="s">
        <v>223</v>
      </c>
      <c r="U5" s="25" t="s">
        <v>224</v>
      </c>
      <c r="V5" s="25" t="s">
        <v>225</v>
      </c>
      <c r="W5" s="25" t="s">
        <v>217</v>
      </c>
      <c r="X5" s="25" t="s">
        <v>226</v>
      </c>
      <c r="Y5" s="25" t="s">
        <v>227</v>
      </c>
      <c r="Z5" s="25" t="s">
        <v>218</v>
      </c>
      <c r="AA5" s="25" t="s">
        <v>228</v>
      </c>
      <c r="AB5" s="25" t="s">
        <v>228</v>
      </c>
      <c r="AC5" s="25" t="s">
        <v>227</v>
      </c>
      <c r="AD5" s="25" t="s">
        <v>219</v>
      </c>
      <c r="AE5" s="25" t="s">
        <v>229</v>
      </c>
      <c r="AF5" s="25" t="s">
        <v>229</v>
      </c>
      <c r="AG5" s="33" t="s">
        <v>221</v>
      </c>
      <c r="AH5" s="33" t="s">
        <v>230</v>
      </c>
      <c r="AI5" s="25" t="s">
        <v>216</v>
      </c>
      <c r="AJ5" s="25" t="s">
        <v>231</v>
      </c>
      <c r="AK5" s="25" t="s">
        <v>231</v>
      </c>
      <c r="AL5" s="25" t="s">
        <v>232</v>
      </c>
      <c r="AM5" s="25" t="s">
        <v>233</v>
      </c>
      <c r="AN5" s="25" t="s">
        <v>234</v>
      </c>
      <c r="AO5" s="25" t="s">
        <v>227</v>
      </c>
      <c r="AP5" s="25" t="s">
        <v>235</v>
      </c>
      <c r="AQ5" s="25" t="s">
        <v>236</v>
      </c>
      <c r="AR5" s="25"/>
      <c r="AS5" s="25" t="s">
        <v>237</v>
      </c>
      <c r="AT5" s="25"/>
      <c r="AU5" s="25" t="s">
        <v>222</v>
      </c>
      <c r="AV5" s="25"/>
      <c r="AW5" s="25"/>
      <c r="AX5" s="25" t="s">
        <v>238</v>
      </c>
      <c r="AY5" s="25" t="s">
        <v>229</v>
      </c>
      <c r="AZ5" s="25"/>
      <c r="BA5" s="25" t="s">
        <v>239</v>
      </c>
      <c r="BB5" s="25"/>
      <c r="BC5" s="25" t="s">
        <v>222</v>
      </c>
      <c r="BD5" s="25" t="s">
        <v>240</v>
      </c>
      <c r="BE5" s="25" t="s">
        <v>237</v>
      </c>
      <c r="BF5" s="25" t="s">
        <v>222</v>
      </c>
      <c r="BG5" s="25"/>
      <c r="BK5"/>
      <c r="BL5"/>
    </row>
    <row r="6" spans="1:64" x14ac:dyDescent="0.25">
      <c r="A6" s="18" t="s">
        <v>241</v>
      </c>
      <c r="B6" s="18"/>
      <c r="C6" s="18"/>
      <c r="D6" s="18"/>
      <c r="E6" s="18"/>
      <c r="F6" s="25" t="s">
        <v>242</v>
      </c>
      <c r="G6" s="25" t="s">
        <v>243</v>
      </c>
      <c r="H6" s="25" t="s">
        <v>243</v>
      </c>
      <c r="I6" s="25" t="s">
        <v>243</v>
      </c>
      <c r="J6" s="25" t="s">
        <v>243</v>
      </c>
      <c r="K6" s="25" t="s">
        <v>244</v>
      </c>
      <c r="L6" s="25" t="s">
        <v>245</v>
      </c>
      <c r="M6" s="25" t="s">
        <v>246</v>
      </c>
      <c r="N6" s="33" t="s">
        <v>246</v>
      </c>
      <c r="O6" s="25" t="s">
        <v>246</v>
      </c>
      <c r="P6" s="25" t="s">
        <v>247</v>
      </c>
      <c r="Q6" s="25" t="s">
        <v>248</v>
      </c>
      <c r="R6" s="25" t="s">
        <v>249</v>
      </c>
      <c r="S6" s="25" t="s">
        <v>250</v>
      </c>
      <c r="T6" s="25" t="s">
        <v>251</v>
      </c>
      <c r="U6" s="25" t="s">
        <v>252</v>
      </c>
      <c r="V6" s="25" t="s">
        <v>253</v>
      </c>
      <c r="W6" s="25" t="s">
        <v>243</v>
      </c>
      <c r="X6" s="25" t="s">
        <v>254</v>
      </c>
      <c r="Y6" s="25" t="s">
        <v>255</v>
      </c>
      <c r="Z6" s="25" t="s">
        <v>244</v>
      </c>
      <c r="AA6" s="25" t="s">
        <v>256</v>
      </c>
      <c r="AB6" s="25" t="s">
        <v>257</v>
      </c>
      <c r="AC6" s="25" t="s">
        <v>258</v>
      </c>
      <c r="AD6" s="25"/>
      <c r="AE6" s="25" t="s">
        <v>259</v>
      </c>
      <c r="AF6" s="25" t="s">
        <v>260</v>
      </c>
      <c r="AG6" s="33" t="s">
        <v>248</v>
      </c>
      <c r="AH6" s="33" t="s">
        <v>261</v>
      </c>
      <c r="AI6" s="25" t="s">
        <v>262</v>
      </c>
      <c r="AJ6" s="25" t="s">
        <v>263</v>
      </c>
      <c r="AK6" s="25" t="s">
        <v>263</v>
      </c>
      <c r="AL6" s="25" t="s">
        <v>264</v>
      </c>
      <c r="AM6" s="25" t="s">
        <v>265</v>
      </c>
      <c r="AN6" s="25" t="s">
        <v>266</v>
      </c>
      <c r="AO6" s="25" t="s">
        <v>267</v>
      </c>
      <c r="AP6" s="25" t="s">
        <v>268</v>
      </c>
      <c r="AQ6" s="25" t="s">
        <v>269</v>
      </c>
      <c r="AR6" s="25"/>
      <c r="AS6" s="25" t="s">
        <v>270</v>
      </c>
      <c r="AT6" s="25"/>
      <c r="AU6" s="25" t="s">
        <v>250</v>
      </c>
      <c r="AV6" s="25"/>
      <c r="AW6" s="25"/>
      <c r="AX6" s="25" t="s">
        <v>271</v>
      </c>
      <c r="AY6" s="25" t="s">
        <v>259</v>
      </c>
      <c r="AZ6" s="25"/>
      <c r="BA6" s="25" t="s">
        <v>272</v>
      </c>
      <c r="BB6" s="25"/>
      <c r="BC6" s="25" t="s">
        <v>250</v>
      </c>
      <c r="BD6" s="25" t="s">
        <v>273</v>
      </c>
      <c r="BE6" s="25" t="s">
        <v>274</v>
      </c>
      <c r="BF6" s="25" t="s">
        <v>250</v>
      </c>
      <c r="BG6" s="25"/>
      <c r="BK6"/>
      <c r="BL6"/>
    </row>
    <row r="7" spans="1:64" x14ac:dyDescent="0.25">
      <c r="A7" s="34" t="s">
        <v>275</v>
      </c>
      <c r="B7" s="34"/>
      <c r="C7" s="34"/>
      <c r="D7" s="34"/>
      <c r="E7" s="34"/>
      <c r="F7" s="35" t="s">
        <v>276</v>
      </c>
      <c r="G7" s="35" t="s">
        <v>277</v>
      </c>
      <c r="H7" s="35" t="s">
        <v>278</v>
      </c>
      <c r="I7" s="35" t="s">
        <v>279</v>
      </c>
      <c r="J7" s="35" t="s">
        <v>280</v>
      </c>
      <c r="K7" s="35" t="s">
        <v>281</v>
      </c>
      <c r="L7" s="35" t="s">
        <v>245</v>
      </c>
      <c r="M7" s="35" t="s">
        <v>282</v>
      </c>
      <c r="N7" s="36" t="s">
        <v>283</v>
      </c>
      <c r="O7" s="35" t="s">
        <v>284</v>
      </c>
      <c r="P7" s="35" t="s">
        <v>285</v>
      </c>
      <c r="Q7" s="35" t="s">
        <v>286</v>
      </c>
      <c r="R7" s="35" t="s">
        <v>287</v>
      </c>
      <c r="S7" s="35" t="s">
        <v>288</v>
      </c>
      <c r="T7" s="35" t="s">
        <v>289</v>
      </c>
      <c r="U7" s="35" t="s">
        <v>290</v>
      </c>
      <c r="V7" s="35" t="s">
        <v>291</v>
      </c>
      <c r="W7" s="35" t="s">
        <v>292</v>
      </c>
      <c r="X7" s="35" t="s">
        <v>254</v>
      </c>
      <c r="Y7" s="35" t="s">
        <v>293</v>
      </c>
      <c r="Z7" s="35" t="s">
        <v>294</v>
      </c>
      <c r="AA7" s="35" t="s">
        <v>295</v>
      </c>
      <c r="AB7" s="35" t="s">
        <v>296</v>
      </c>
      <c r="AC7" s="35" t="s">
        <v>297</v>
      </c>
      <c r="AD7" s="35" t="s">
        <v>298</v>
      </c>
      <c r="AE7" s="35" t="s">
        <v>299</v>
      </c>
      <c r="AF7" s="35" t="s">
        <v>300</v>
      </c>
      <c r="AG7" s="36" t="s">
        <v>248</v>
      </c>
      <c r="AH7" s="36" t="s">
        <v>301</v>
      </c>
      <c r="AI7" s="35" t="s">
        <v>302</v>
      </c>
      <c r="AJ7" s="35" t="s">
        <v>303</v>
      </c>
      <c r="AK7" s="35" t="s">
        <v>263</v>
      </c>
      <c r="AL7" s="35" t="s">
        <v>264</v>
      </c>
      <c r="AM7" s="35" t="s">
        <v>304</v>
      </c>
      <c r="AN7" s="35" t="s">
        <v>305</v>
      </c>
      <c r="AO7" s="35" t="s">
        <v>306</v>
      </c>
      <c r="AP7" s="35" t="s">
        <v>307</v>
      </c>
      <c r="AQ7" s="35" t="s">
        <v>308</v>
      </c>
      <c r="AR7" s="35" t="s">
        <v>183</v>
      </c>
      <c r="AS7" s="35" t="s">
        <v>309</v>
      </c>
      <c r="AT7" s="35" t="s">
        <v>310</v>
      </c>
      <c r="AU7" s="35" t="s">
        <v>311</v>
      </c>
      <c r="AV7" s="35" t="s">
        <v>312</v>
      </c>
      <c r="AW7" s="35" t="s">
        <v>185</v>
      </c>
      <c r="AX7" s="35" t="s">
        <v>313</v>
      </c>
      <c r="AY7" s="35" t="s">
        <v>259</v>
      </c>
      <c r="AZ7" s="35" t="s">
        <v>314</v>
      </c>
      <c r="BA7" s="35" t="s">
        <v>315</v>
      </c>
      <c r="BB7" s="35" t="s">
        <v>187</v>
      </c>
      <c r="BC7" s="35" t="s">
        <v>316</v>
      </c>
      <c r="BD7" s="35" t="s">
        <v>317</v>
      </c>
      <c r="BE7" s="35" t="s">
        <v>318</v>
      </c>
      <c r="BF7" s="35" t="s">
        <v>319</v>
      </c>
      <c r="BG7" s="35" t="s">
        <v>214</v>
      </c>
      <c r="BK7"/>
      <c r="BL7"/>
    </row>
    <row r="8" spans="1:64" x14ac:dyDescent="0.25">
      <c r="A8" s="37" t="s">
        <v>320</v>
      </c>
      <c r="B8" s="37"/>
      <c r="C8" s="37"/>
      <c r="D8" s="37"/>
      <c r="E8" s="37"/>
      <c r="F8" s="38" t="s">
        <v>321</v>
      </c>
      <c r="G8" s="38" t="s">
        <v>322</v>
      </c>
      <c r="H8" s="38" t="s">
        <v>321</v>
      </c>
      <c r="I8" s="38" t="s">
        <v>323</v>
      </c>
      <c r="J8" s="38" t="s">
        <v>321</v>
      </c>
      <c r="K8" s="38" t="s">
        <v>324</v>
      </c>
      <c r="L8" s="38" t="s">
        <v>325</v>
      </c>
      <c r="M8" s="38" t="s">
        <v>326</v>
      </c>
      <c r="N8" s="39" t="s">
        <v>327</v>
      </c>
      <c r="O8" s="38" t="s">
        <v>321</v>
      </c>
      <c r="P8" s="38" t="s">
        <v>328</v>
      </c>
      <c r="Q8" s="38" t="s">
        <v>321</v>
      </c>
      <c r="R8" s="38" t="s">
        <v>329</v>
      </c>
      <c r="S8" s="38" t="s">
        <v>330</v>
      </c>
      <c r="T8" s="38" t="s">
        <v>321</v>
      </c>
      <c r="U8" s="38" t="s">
        <v>321</v>
      </c>
      <c r="V8" s="38" t="s">
        <v>321</v>
      </c>
      <c r="W8" s="38" t="s">
        <v>331</v>
      </c>
      <c r="X8" s="38" t="s">
        <v>332</v>
      </c>
      <c r="Y8" s="38" t="s">
        <v>321</v>
      </c>
      <c r="Z8" s="38" t="s">
        <v>321</v>
      </c>
      <c r="AA8" s="38" t="s">
        <v>321</v>
      </c>
      <c r="AB8" s="38" t="s">
        <v>333</v>
      </c>
      <c r="AC8" s="38" t="s">
        <v>321</v>
      </c>
      <c r="AD8" s="38" t="s">
        <v>334</v>
      </c>
      <c r="AE8" s="38" t="s">
        <v>335</v>
      </c>
      <c r="AF8" s="38" t="s">
        <v>336</v>
      </c>
      <c r="AG8" s="39" t="s">
        <v>337</v>
      </c>
      <c r="AH8" s="39" t="s">
        <v>338</v>
      </c>
      <c r="AI8" s="38" t="s">
        <v>339</v>
      </c>
      <c r="AJ8" s="38" t="s">
        <v>321</v>
      </c>
      <c r="AK8" s="38" t="s">
        <v>340</v>
      </c>
      <c r="AL8" s="38" t="s">
        <v>341</v>
      </c>
      <c r="AM8" s="38" t="s">
        <v>321</v>
      </c>
      <c r="AN8" s="38" t="s">
        <v>321</v>
      </c>
      <c r="AO8" s="38" t="s">
        <v>306</v>
      </c>
      <c r="AP8" s="38" t="s">
        <v>342</v>
      </c>
      <c r="AQ8" s="38" t="s">
        <v>321</v>
      </c>
      <c r="AR8" s="38" t="s">
        <v>343</v>
      </c>
      <c r="AS8" s="38" t="s">
        <v>344</v>
      </c>
      <c r="AT8" s="38" t="s">
        <v>345</v>
      </c>
      <c r="AU8" s="38" t="s">
        <v>346</v>
      </c>
      <c r="AV8" s="38" t="s">
        <v>347</v>
      </c>
      <c r="AW8" s="38" t="s">
        <v>348</v>
      </c>
      <c r="AX8" s="38" t="s">
        <v>349</v>
      </c>
      <c r="AY8" s="38" t="s">
        <v>350</v>
      </c>
      <c r="AZ8" s="38" t="s">
        <v>351</v>
      </c>
      <c r="BA8" s="38" t="s">
        <v>352</v>
      </c>
      <c r="BB8" s="38" t="s">
        <v>353</v>
      </c>
      <c r="BC8" s="38" t="s">
        <v>354</v>
      </c>
      <c r="BD8" s="38" t="s">
        <v>355</v>
      </c>
      <c r="BE8" s="38" t="s">
        <v>356</v>
      </c>
      <c r="BF8" s="38" t="s">
        <v>357</v>
      </c>
      <c r="BG8" s="38" t="s">
        <v>358</v>
      </c>
      <c r="BK8"/>
      <c r="BL8"/>
    </row>
    <row r="9" spans="1:64" ht="30" x14ac:dyDescent="0.25">
      <c r="A9" t="s">
        <v>0</v>
      </c>
      <c r="B9" s="5" t="s">
        <v>152</v>
      </c>
      <c r="C9" s="7" t="s">
        <v>178</v>
      </c>
      <c r="D9" s="10" t="s">
        <v>177</v>
      </c>
      <c r="E9" s="2" t="s">
        <v>151</v>
      </c>
      <c r="F9" t="s">
        <v>1</v>
      </c>
      <c r="G9" t="s">
        <v>2</v>
      </c>
      <c r="H9" t="s">
        <v>3</v>
      </c>
      <c r="I9" t="s">
        <v>4</v>
      </c>
      <c r="J9" t="s">
        <v>5</v>
      </c>
      <c r="K9" t="s">
        <v>6</v>
      </c>
      <c r="L9" t="s">
        <v>7</v>
      </c>
      <c r="M9" t="s">
        <v>8</v>
      </c>
      <c r="N9" t="s">
        <v>9</v>
      </c>
      <c r="O9" t="s">
        <v>10</v>
      </c>
      <c r="P9" t="s">
        <v>11</v>
      </c>
      <c r="Q9" t="s">
        <v>12</v>
      </c>
      <c r="R9" t="s">
        <v>13</v>
      </c>
      <c r="S9" t="s">
        <v>14</v>
      </c>
      <c r="T9" t="s">
        <v>15</v>
      </c>
      <c r="U9" t="s">
        <v>16</v>
      </c>
      <c r="V9" t="s">
        <v>17</v>
      </c>
      <c r="W9" t="s">
        <v>18</v>
      </c>
      <c r="X9" t="s">
        <v>19</v>
      </c>
      <c r="Y9" t="s">
        <v>20</v>
      </c>
      <c r="Z9" t="s">
        <v>21</v>
      </c>
      <c r="AA9" t="s">
        <v>22</v>
      </c>
      <c r="AB9" t="s">
        <v>23</v>
      </c>
      <c r="AC9" t="s">
        <v>24</v>
      </c>
      <c r="AD9" t="s">
        <v>25</v>
      </c>
      <c r="AE9" t="s">
        <v>26</v>
      </c>
      <c r="AF9" t="s">
        <v>27</v>
      </c>
      <c r="AG9" t="s">
        <v>28</v>
      </c>
      <c r="AH9" t="s">
        <v>29</v>
      </c>
      <c r="AI9" t="s">
        <v>30</v>
      </c>
      <c r="AJ9" t="s">
        <v>31</v>
      </c>
      <c r="AK9" t="s">
        <v>32</v>
      </c>
      <c r="AL9" t="s">
        <v>33</v>
      </c>
      <c r="AM9" t="s">
        <v>34</v>
      </c>
      <c r="AN9" t="s">
        <v>35</v>
      </c>
      <c r="AO9" t="s">
        <v>36</v>
      </c>
      <c r="AP9" t="s">
        <v>37</v>
      </c>
      <c r="AQ9" t="s">
        <v>38</v>
      </c>
      <c r="AR9" t="s">
        <v>39</v>
      </c>
      <c r="AS9" t="s">
        <v>40</v>
      </c>
      <c r="AT9" t="s">
        <v>41</v>
      </c>
      <c r="AU9" t="s">
        <v>42</v>
      </c>
      <c r="AV9" t="s">
        <v>43</v>
      </c>
      <c r="AW9" t="s">
        <v>44</v>
      </c>
      <c r="AX9" t="s">
        <v>45</v>
      </c>
      <c r="AY9" t="s">
        <v>46</v>
      </c>
      <c r="AZ9" t="s">
        <v>47</v>
      </c>
      <c r="BA9" t="s">
        <v>48</v>
      </c>
      <c r="BB9" t="s">
        <v>49</v>
      </c>
      <c r="BC9" t="s">
        <v>50</v>
      </c>
      <c r="BD9" t="s">
        <v>51</v>
      </c>
      <c r="BE9" t="s">
        <v>52</v>
      </c>
      <c r="BF9" t="s">
        <v>53</v>
      </c>
      <c r="BG9" t="s">
        <v>54</v>
      </c>
      <c r="BK9" s="2" t="s">
        <v>151</v>
      </c>
      <c r="BL9" s="5" t="s">
        <v>152</v>
      </c>
    </row>
    <row r="10" spans="1:64" s="12" customFormat="1" x14ac:dyDescent="0.25">
      <c r="A10" s="12" t="s">
        <v>59</v>
      </c>
      <c r="B10" s="14">
        <v>1</v>
      </c>
      <c r="C10" s="15" t="s">
        <v>153</v>
      </c>
      <c r="D10" s="16">
        <v>24</v>
      </c>
      <c r="E10" s="13" t="s">
        <v>60</v>
      </c>
      <c r="F10" s="17">
        <v>10.930000475217399</v>
      </c>
      <c r="G10" s="17">
        <v>14.4941310649622</v>
      </c>
      <c r="H10" s="17">
        <v>14.399087582569001</v>
      </c>
      <c r="I10" s="17">
        <v>14.8267832533384</v>
      </c>
      <c r="J10" s="17">
        <v>14.018913652996201</v>
      </c>
      <c r="K10" s="17">
        <v>13.591217982226899</v>
      </c>
      <c r="L10" s="17">
        <v>62.348524449935802</v>
      </c>
      <c r="M10" s="17">
        <v>68.811481252673104</v>
      </c>
      <c r="N10" s="17">
        <v>28.655609941548299</v>
      </c>
      <c r="O10" s="17">
        <v>28.085349047189101</v>
      </c>
      <c r="P10" s="17">
        <v>244.83201064487</v>
      </c>
      <c r="Q10" s="17">
        <v>15.492087630090801</v>
      </c>
      <c r="R10" s="17">
        <v>33.978044955567199</v>
      </c>
      <c r="S10" s="17">
        <v>229.910183909138</v>
      </c>
      <c r="T10" s="17">
        <v>7.6034785914555902</v>
      </c>
      <c r="U10" s="17">
        <v>16.252435489236301</v>
      </c>
      <c r="V10" s="17">
        <v>67.813524687544501</v>
      </c>
      <c r="W10" s="17">
        <v>13.353609276243899</v>
      </c>
      <c r="X10" s="17">
        <v>482.15558618067797</v>
      </c>
      <c r="Y10" s="17">
        <v>50.515610891983101</v>
      </c>
      <c r="Z10" s="17">
        <v>17.773131207527399</v>
      </c>
      <c r="AA10" s="17">
        <v>167.751746423989</v>
      </c>
      <c r="AB10" s="17">
        <v>97.704699900204304</v>
      </c>
      <c r="AC10" s="17">
        <v>104.167656702942</v>
      </c>
      <c r="AD10" s="17">
        <v>362.543363588842</v>
      </c>
      <c r="AE10" s="17">
        <v>11.3576961459868</v>
      </c>
      <c r="AF10" s="17">
        <v>20.624435679323302</v>
      </c>
      <c r="AG10" s="17">
        <v>17.250392054364902</v>
      </c>
      <c r="AH10" s="17">
        <v>107.5417003279</v>
      </c>
      <c r="AI10" s="17">
        <v>21.2422183148791</v>
      </c>
      <c r="AJ10" s="17">
        <v>41.248871358646603</v>
      </c>
      <c r="AK10" s="17">
        <v>16.585087677612499</v>
      </c>
      <c r="AL10" s="17">
        <v>10.407261322054801</v>
      </c>
      <c r="AM10" s="17">
        <v>69.049089958656097</v>
      </c>
      <c r="AN10" s="17">
        <v>12.8783918642779</v>
      </c>
      <c r="AO10" s="17">
        <v>42.294349664971698</v>
      </c>
      <c r="AP10" s="17">
        <v>32.3147840136863</v>
      </c>
      <c r="AQ10" s="17">
        <v>85.586655895071999</v>
      </c>
      <c r="AR10" s="17">
        <v>11.025043957610601</v>
      </c>
      <c r="AS10" s="17">
        <v>13.8763484294065</v>
      </c>
      <c r="AT10" s="17">
        <v>230.718053509481</v>
      </c>
      <c r="AU10" s="17">
        <v>218.60000950434801</v>
      </c>
      <c r="AV10" s="17">
        <v>510.098370004277</v>
      </c>
      <c r="AW10" s="17">
        <v>387.34971249346597</v>
      </c>
      <c r="AX10" s="17">
        <v>216.41400940930501</v>
      </c>
      <c r="AY10" s="17">
        <v>42.389393147364899</v>
      </c>
      <c r="AZ10" s="17">
        <v>175.925485909804</v>
      </c>
      <c r="BA10" s="17">
        <v>74.276481490281796</v>
      </c>
      <c r="BB10" s="17">
        <v>506.439195932139</v>
      </c>
      <c r="BC10" s="17">
        <v>13.9713919117996</v>
      </c>
      <c r="BD10" s="17">
        <v>69.476785629425393</v>
      </c>
      <c r="BE10" s="17">
        <v>12.450696193508501</v>
      </c>
      <c r="BF10" s="17">
        <v>12.6407831582949</v>
      </c>
      <c r="BG10" s="17">
        <v>14.4466093237656</v>
      </c>
      <c r="BH10" s="17"/>
      <c r="BK10" s="13" t="s">
        <v>76</v>
      </c>
      <c r="BL10" s="14">
        <v>18</v>
      </c>
    </row>
    <row r="11" spans="1:64" s="12" customFormat="1" x14ac:dyDescent="0.25">
      <c r="A11" s="12" t="s">
        <v>81</v>
      </c>
      <c r="B11" s="14">
        <v>1</v>
      </c>
      <c r="C11" s="15" t="s">
        <v>154</v>
      </c>
      <c r="D11" s="16">
        <v>24</v>
      </c>
      <c r="E11" s="13" t="s">
        <v>82</v>
      </c>
      <c r="F11" s="17">
        <v>7.9601990049751201</v>
      </c>
      <c r="G11" s="17">
        <v>11.641791044776101</v>
      </c>
      <c r="H11" s="17">
        <v>13.9303482587065</v>
      </c>
      <c r="I11" s="17">
        <v>12.139303482587099</v>
      </c>
      <c r="J11" s="17">
        <v>5.77114427860697</v>
      </c>
      <c r="K11" s="17">
        <v>10.398009950248801</v>
      </c>
      <c r="L11" s="17">
        <v>72.189054726368198</v>
      </c>
      <c r="M11" s="17">
        <v>76.318407960198996</v>
      </c>
      <c r="N11" s="17">
        <v>31.094527363184099</v>
      </c>
      <c r="O11" s="17">
        <v>30.248756218905498</v>
      </c>
      <c r="P11" s="17">
        <v>248.45771144278601</v>
      </c>
      <c r="Q11" s="17">
        <v>11.890547263681601</v>
      </c>
      <c r="R11" s="17">
        <v>35.920398009950198</v>
      </c>
      <c r="S11" s="17">
        <v>230.39800995024899</v>
      </c>
      <c r="T11" s="17">
        <v>7.3134328358209002</v>
      </c>
      <c r="U11" s="17">
        <v>6.6169154228855698</v>
      </c>
      <c r="V11" s="17">
        <v>76.417910447761201</v>
      </c>
      <c r="W11" s="17">
        <v>12.139303482587099</v>
      </c>
      <c r="X11" s="17">
        <v>556.46766169154205</v>
      </c>
      <c r="Y11" s="17">
        <v>50.497512437810897</v>
      </c>
      <c r="Z11" s="17">
        <v>13.7810945273632</v>
      </c>
      <c r="AA11" s="17">
        <v>172.33830845771101</v>
      </c>
      <c r="AB11" s="17">
        <v>104.378109452736</v>
      </c>
      <c r="AC11" s="17">
        <v>115.323383084577</v>
      </c>
      <c r="AD11" s="17">
        <v>351.94029850746301</v>
      </c>
      <c r="AE11" s="17">
        <v>4.7263681592039797</v>
      </c>
      <c r="AF11" s="17">
        <v>19.154228855721399</v>
      </c>
      <c r="AG11" s="17">
        <v>11.791044776119399</v>
      </c>
      <c r="AH11" s="17">
        <v>118.407960199005</v>
      </c>
      <c r="AI11" s="17">
        <v>14.179104477611901</v>
      </c>
      <c r="AJ11" s="17">
        <v>45.820895522388099</v>
      </c>
      <c r="AK11" s="17">
        <v>11.8407960199005</v>
      </c>
      <c r="AL11" s="17">
        <v>8.8557213930348304</v>
      </c>
      <c r="AM11" s="17">
        <v>73.781094527363194</v>
      </c>
      <c r="AN11" s="17">
        <v>8.8557213930348304</v>
      </c>
      <c r="AO11" s="17">
        <v>40.398009950248799</v>
      </c>
      <c r="AP11" s="17">
        <v>30.995024875621901</v>
      </c>
      <c r="AQ11" s="17">
        <v>101.24378109452699</v>
      </c>
      <c r="AR11" s="17">
        <v>10.2487562189055</v>
      </c>
      <c r="AS11" s="17">
        <v>15.0248756218905</v>
      </c>
      <c r="AT11" s="17">
        <v>233.781094527363</v>
      </c>
      <c r="AU11" s="17">
        <v>217.26368159204</v>
      </c>
      <c r="AV11" s="17">
        <v>566.16915422885597</v>
      </c>
      <c r="AW11" s="17">
        <v>421.19402985074601</v>
      </c>
      <c r="AX11" s="17">
        <v>236.766169154229</v>
      </c>
      <c r="AY11" s="17">
        <v>38.258706467661703</v>
      </c>
      <c r="AZ11" s="17">
        <v>202.03980099502499</v>
      </c>
      <c r="BA11" s="17">
        <v>66.019900497512396</v>
      </c>
      <c r="BB11" s="17">
        <v>514.97512437810894</v>
      </c>
      <c r="BC11" s="17">
        <v>12.089552238806</v>
      </c>
      <c r="BD11" s="17">
        <v>68.905472636815901</v>
      </c>
      <c r="BE11" s="17">
        <v>14.3283582089552</v>
      </c>
      <c r="BF11" s="17">
        <v>13.4328358208955</v>
      </c>
      <c r="BG11" s="17">
        <v>10.597014925373101</v>
      </c>
      <c r="BH11" s="17"/>
      <c r="BK11" s="13" t="s">
        <v>118</v>
      </c>
      <c r="BL11" s="14">
        <v>18</v>
      </c>
    </row>
    <row r="12" spans="1:64" s="12" customFormat="1" x14ac:dyDescent="0.25">
      <c r="A12" s="12" t="s">
        <v>113</v>
      </c>
      <c r="B12" s="14">
        <v>1</v>
      </c>
      <c r="C12" s="15" t="s">
        <v>155</v>
      </c>
      <c r="D12" s="16">
        <v>24</v>
      </c>
      <c r="E12" s="13" t="s">
        <v>114</v>
      </c>
      <c r="F12" s="17">
        <v>5.8286480631350903</v>
      </c>
      <c r="G12" s="17">
        <v>5.3128385000257898</v>
      </c>
      <c r="H12" s="17">
        <v>8.7171816165471707</v>
      </c>
      <c r="I12" s="17">
        <v>7.8918863155722896</v>
      </c>
      <c r="J12" s="17">
        <v>3.97173363594161</v>
      </c>
      <c r="K12" s="17">
        <v>7.8918863155722896</v>
      </c>
      <c r="L12" s="17">
        <v>60.091814102233499</v>
      </c>
      <c r="M12" s="17">
        <v>65.765719296435705</v>
      </c>
      <c r="N12" s="17">
        <v>28.936916490431699</v>
      </c>
      <c r="O12" s="17">
        <v>25.119925723422899</v>
      </c>
      <c r="P12" s="17">
        <v>274.20436374890397</v>
      </c>
      <c r="Q12" s="17">
        <v>7.4276577087739204</v>
      </c>
      <c r="R12" s="17">
        <v>34.868726466188697</v>
      </c>
      <c r="S12" s="17">
        <v>253.15933357404401</v>
      </c>
      <c r="T12" s="17">
        <v>4.5907051116727704</v>
      </c>
      <c r="U12" s="17">
        <v>5.0033527621602101</v>
      </c>
      <c r="V12" s="17">
        <v>71.542786403259896</v>
      </c>
      <c r="W12" s="17">
        <v>9.5424769175220501</v>
      </c>
      <c r="X12" s="17">
        <v>554.34053747356495</v>
      </c>
      <c r="Y12" s="17">
        <v>48.950327539072603</v>
      </c>
      <c r="Z12" s="17">
        <v>11.038324650539</v>
      </c>
      <c r="AA12" s="17">
        <v>174.60153711249799</v>
      </c>
      <c r="AB12" s="17">
        <v>105.844122350028</v>
      </c>
      <c r="AC12" s="17">
        <v>111.10537989374301</v>
      </c>
      <c r="AD12" s="17">
        <v>367.82379945324197</v>
      </c>
      <c r="AE12" s="17">
        <v>4.6938670242946303</v>
      </c>
      <c r="AF12" s="17">
        <v>15.0100582864806</v>
      </c>
      <c r="AG12" s="17">
        <v>10.213029349564099</v>
      </c>
      <c r="AH12" s="17">
        <v>110.537989374323</v>
      </c>
      <c r="AI12" s="17">
        <v>13.8752772476402</v>
      </c>
      <c r="AJ12" s="17">
        <v>40.233145922525402</v>
      </c>
      <c r="AK12" s="17">
        <v>11.760458038892001</v>
      </c>
      <c r="AL12" s="17">
        <v>5.5707432815804401</v>
      </c>
      <c r="AM12" s="17">
        <v>69.737452932377394</v>
      </c>
      <c r="AN12" s="17">
        <v>5.8286480631350903</v>
      </c>
      <c r="AO12" s="17">
        <v>33.321297776860803</v>
      </c>
      <c r="AP12" s="17">
        <v>26.3578686748852</v>
      </c>
      <c r="AQ12" s="17">
        <v>91.968845102388201</v>
      </c>
      <c r="AR12" s="17">
        <v>3.1464383349667302</v>
      </c>
      <c r="AS12" s="17">
        <v>10.470934131118799</v>
      </c>
      <c r="AT12" s="17">
        <v>251.61190488471701</v>
      </c>
      <c r="AU12" s="17">
        <v>231.49533192345399</v>
      </c>
      <c r="AV12" s="17">
        <v>543.35379377933702</v>
      </c>
      <c r="AW12" s="17">
        <v>449.27012946820003</v>
      </c>
      <c r="AX12" s="17">
        <v>235.15757982152999</v>
      </c>
      <c r="AY12" s="17">
        <v>38.0667457574663</v>
      </c>
      <c r="AZ12" s="17">
        <v>238.871408675917</v>
      </c>
      <c r="BA12" s="17">
        <v>81.549491927580306</v>
      </c>
      <c r="BB12" s="17">
        <v>653.63387837210496</v>
      </c>
      <c r="BC12" s="17">
        <v>8.6656006602362403</v>
      </c>
      <c r="BD12" s="17">
        <v>73.812348480940798</v>
      </c>
      <c r="BE12" s="17">
        <v>8.8719244854799602</v>
      </c>
      <c r="BF12" s="17">
        <v>8.5108577913034509</v>
      </c>
      <c r="BG12" s="17">
        <v>7.8918863155722896</v>
      </c>
      <c r="BH12" s="17"/>
      <c r="BK12" s="13" t="s">
        <v>78</v>
      </c>
      <c r="BL12" s="14">
        <v>12</v>
      </c>
    </row>
    <row r="13" spans="1:64" s="12" customFormat="1" x14ac:dyDescent="0.25">
      <c r="A13" s="12" t="s">
        <v>133</v>
      </c>
      <c r="B13" s="14">
        <v>1</v>
      </c>
      <c r="C13" s="15" t="s">
        <v>156</v>
      </c>
      <c r="D13" s="16">
        <v>24</v>
      </c>
      <c r="E13" s="13" t="s">
        <v>134</v>
      </c>
      <c r="F13" s="17">
        <v>5.7540884312537797</v>
      </c>
      <c r="G13" s="17">
        <v>5.6026650514839504</v>
      </c>
      <c r="H13" s="17">
        <v>11.3567534827377</v>
      </c>
      <c r="I13" s="17">
        <v>9.7920452251160892</v>
      </c>
      <c r="J13" s="17">
        <v>7.1673733091055896</v>
      </c>
      <c r="K13" s="17">
        <v>6.3093074904098501</v>
      </c>
      <c r="L13" s="17">
        <v>67.484352917423806</v>
      </c>
      <c r="M13" s="17">
        <v>73.238441348677597</v>
      </c>
      <c r="N13" s="17">
        <v>30.890369473046601</v>
      </c>
      <c r="O13" s="17">
        <v>27.508580658187</v>
      </c>
      <c r="P13" s="17">
        <v>263.88047647890198</v>
      </c>
      <c r="Q13" s="17">
        <v>7.72259236826166</v>
      </c>
      <c r="R13" s="17">
        <v>35.180698566525301</v>
      </c>
      <c r="S13" s="17">
        <v>249.54572986068999</v>
      </c>
      <c r="T13" s="17">
        <v>5.4512416717141097</v>
      </c>
      <c r="U13" s="17">
        <v>4.8455481526347697</v>
      </c>
      <c r="V13" s="17">
        <v>72.5317989097517</v>
      </c>
      <c r="W13" s="17">
        <v>9.0854027861901905</v>
      </c>
      <c r="X13" s="17">
        <v>624.41954371088195</v>
      </c>
      <c r="Y13" s="17">
        <v>49.010700585503699</v>
      </c>
      <c r="Z13" s="17">
        <v>11.1548556430446</v>
      </c>
      <c r="AA13" s="17">
        <v>173.934988895619</v>
      </c>
      <c r="AB13" s="17">
        <v>103.371693922875</v>
      </c>
      <c r="AC13" s="17">
        <v>108.87341005451199</v>
      </c>
      <c r="AD13" s="17">
        <v>354.48213204118701</v>
      </c>
      <c r="AE13" s="17">
        <v>4.9969715324045998</v>
      </c>
      <c r="AF13" s="17">
        <v>14.132848778518101</v>
      </c>
      <c r="AG13" s="17">
        <v>12.3662426812033</v>
      </c>
      <c r="AH13" s="17">
        <v>109.378154653745</v>
      </c>
      <c r="AI13" s="17">
        <v>19.281243690692499</v>
      </c>
      <c r="AJ13" s="17">
        <v>37.4015748031496</v>
      </c>
      <c r="AK13" s="17">
        <v>10.0444175247325</v>
      </c>
      <c r="AL13" s="17">
        <v>5.5017161316373899</v>
      </c>
      <c r="AM13" s="17">
        <v>67.736725217040203</v>
      </c>
      <c r="AN13" s="17">
        <v>5.4512416717141097</v>
      </c>
      <c r="AO13" s="17">
        <v>37.8053704825358</v>
      </c>
      <c r="AP13" s="17">
        <v>23.924894003634201</v>
      </c>
      <c r="AQ13" s="17">
        <v>89.188370684433707</v>
      </c>
      <c r="AR13" s="17">
        <v>4.3912780133252598</v>
      </c>
      <c r="AS13" s="17">
        <v>9.9939430648092102</v>
      </c>
      <c r="AT13" s="17">
        <v>262.66908944074299</v>
      </c>
      <c r="AU13" s="17">
        <v>228.80072683222301</v>
      </c>
      <c r="AV13" s="17">
        <v>612.15424994952502</v>
      </c>
      <c r="AW13" s="17">
        <v>443.31718150615802</v>
      </c>
      <c r="AX13" s="17">
        <v>233.94912174439699</v>
      </c>
      <c r="AY13" s="17">
        <v>39.6729254996972</v>
      </c>
      <c r="AZ13" s="17">
        <v>214.36503129416499</v>
      </c>
      <c r="BA13" s="17">
        <v>72.380375529981805</v>
      </c>
      <c r="BB13" s="17">
        <v>548.25358368665502</v>
      </c>
      <c r="BC13" s="17">
        <v>9.2873006258833009</v>
      </c>
      <c r="BD13" s="17">
        <v>74.399353926912994</v>
      </c>
      <c r="BE13" s="17">
        <v>8.6816071068039609</v>
      </c>
      <c r="BF13" s="17">
        <v>10.9529578033515</v>
      </c>
      <c r="BG13" s="17">
        <v>6.4102564102564097</v>
      </c>
      <c r="BH13" s="17"/>
      <c r="BK13" s="13" t="s">
        <v>120</v>
      </c>
      <c r="BL13" s="14">
        <v>12</v>
      </c>
    </row>
    <row r="14" spans="1:64" x14ac:dyDescent="0.25">
      <c r="A14" t="s">
        <v>71</v>
      </c>
      <c r="B14" s="6">
        <v>1</v>
      </c>
      <c r="C14" s="8" t="s">
        <v>153</v>
      </c>
      <c r="D14" s="11">
        <v>96</v>
      </c>
      <c r="E14" s="3" t="s">
        <v>72</v>
      </c>
      <c r="F14" s="1">
        <v>10.5644743656137</v>
      </c>
      <c r="G14" s="1">
        <v>8.3376488865872602</v>
      </c>
      <c r="H14" s="1">
        <v>14.241325737959601</v>
      </c>
      <c r="I14" s="1">
        <v>14.344899016053899</v>
      </c>
      <c r="J14" s="1">
        <v>9.5805282237182805</v>
      </c>
      <c r="K14" s="1">
        <v>11.5484205075091</v>
      </c>
      <c r="L14" s="1">
        <v>52.667011910927002</v>
      </c>
      <c r="M14" s="1">
        <v>29.3630243397204</v>
      </c>
      <c r="N14" s="1">
        <v>21.2843086483687</v>
      </c>
      <c r="O14" s="1">
        <v>32.366649404453597</v>
      </c>
      <c r="P14" s="1">
        <v>338.425686172967</v>
      </c>
      <c r="Q14" s="1">
        <v>17.555670636975702</v>
      </c>
      <c r="R14" s="1">
        <v>110.719834282755</v>
      </c>
      <c r="S14" s="1">
        <v>223.718280683584</v>
      </c>
      <c r="T14" s="1">
        <v>9.0108751941998992</v>
      </c>
      <c r="U14" s="1">
        <v>8.8037286380113908</v>
      </c>
      <c r="V14" s="1">
        <v>71.620921802175005</v>
      </c>
      <c r="W14" s="1">
        <v>16.519937856033099</v>
      </c>
      <c r="X14" s="1">
        <v>308.80372863801102</v>
      </c>
      <c r="Y14" s="1">
        <v>50.491973070947701</v>
      </c>
      <c r="Z14" s="1">
        <v>16.623511134127401</v>
      </c>
      <c r="AA14" s="1">
        <v>388.55515277058498</v>
      </c>
      <c r="AB14" s="1">
        <v>258.25996892801697</v>
      </c>
      <c r="AC14" s="1">
        <v>114.91455204557199</v>
      </c>
      <c r="AD14" s="1">
        <v>278.19782496115999</v>
      </c>
      <c r="AE14" s="1">
        <v>8.0269290523044994</v>
      </c>
      <c r="AF14" s="1">
        <v>18.436043500776801</v>
      </c>
      <c r="AG14" s="1">
        <v>30.139823925427201</v>
      </c>
      <c r="AH14" s="1">
        <v>117.81460383221101</v>
      </c>
      <c r="AI14" s="1">
        <v>12.635939927498701</v>
      </c>
      <c r="AJ14" s="1">
        <v>47.643707923355798</v>
      </c>
      <c r="AK14" s="1">
        <v>40.704298291040899</v>
      </c>
      <c r="AL14" s="1">
        <v>7.2501294665976204</v>
      </c>
      <c r="AM14" s="1">
        <v>73.2780942516831</v>
      </c>
      <c r="AN14" s="1">
        <v>9.6323148627654103</v>
      </c>
      <c r="AO14" s="1">
        <v>47.229414810978803</v>
      </c>
      <c r="AP14" s="1">
        <v>47.177628171931602</v>
      </c>
      <c r="AQ14" s="1">
        <v>156.292076644226</v>
      </c>
      <c r="AR14" s="1">
        <v>11.1859140341792</v>
      </c>
      <c r="AS14" s="1">
        <v>13.568099430347001</v>
      </c>
      <c r="AT14" s="1">
        <v>228.689798032108</v>
      </c>
      <c r="AU14" s="1">
        <v>211.341273951321</v>
      </c>
      <c r="AV14" s="1">
        <v>877.78353184878301</v>
      </c>
      <c r="AW14" s="1">
        <v>257.12066286897999</v>
      </c>
      <c r="AX14" s="1">
        <v>410.56447436561399</v>
      </c>
      <c r="AY14" s="1">
        <v>20.403935784567601</v>
      </c>
      <c r="AZ14" s="1">
        <v>185.862247540135</v>
      </c>
      <c r="BA14" s="1">
        <v>275.245986535474</v>
      </c>
      <c r="BB14" s="1">
        <v>279.33713102019698</v>
      </c>
      <c r="BC14" s="1">
        <v>13.6716727084412</v>
      </c>
      <c r="BD14" s="1">
        <v>28.016571724495101</v>
      </c>
      <c r="BE14" s="1">
        <v>15.535991714137801</v>
      </c>
      <c r="BF14" s="1">
        <v>12.0662868979803</v>
      </c>
      <c r="BG14" s="1">
        <v>11.496633868461901</v>
      </c>
      <c r="BH14" s="1"/>
      <c r="BK14" s="3" t="s">
        <v>98</v>
      </c>
      <c r="BL14" s="6">
        <v>18</v>
      </c>
    </row>
    <row r="15" spans="1:64" x14ac:dyDescent="0.25">
      <c r="A15" t="s">
        <v>93</v>
      </c>
      <c r="B15" s="6">
        <v>1</v>
      </c>
      <c r="C15" s="8" t="s">
        <v>154</v>
      </c>
      <c r="D15" s="11">
        <v>96</v>
      </c>
      <c r="E15" s="3" t="s">
        <v>94</v>
      </c>
      <c r="F15" s="1">
        <v>4.3486481376441697</v>
      </c>
      <c r="G15" s="1">
        <v>3.4978256759311801</v>
      </c>
      <c r="H15" s="1">
        <v>8.4609567025902805</v>
      </c>
      <c r="I15" s="1">
        <v>7.3737946681792401</v>
      </c>
      <c r="J15" s="1">
        <v>2.5051994705993601</v>
      </c>
      <c r="K15" s="1">
        <v>3.78143316316884</v>
      </c>
      <c r="L15" s="1">
        <v>44.715447154471498</v>
      </c>
      <c r="M15" s="1">
        <v>19.805256192096799</v>
      </c>
      <c r="N15" s="1">
        <v>18.954433730383801</v>
      </c>
      <c r="O15" s="1">
        <v>21.223293628285099</v>
      </c>
      <c r="P15" s="1">
        <v>272.64133106447298</v>
      </c>
      <c r="Q15" s="1">
        <v>9.4535829079220992</v>
      </c>
      <c r="R15" s="1">
        <v>100.964265456608</v>
      </c>
      <c r="S15" s="1">
        <v>162.081678956324</v>
      </c>
      <c r="T15" s="1">
        <v>1.5598411798071501</v>
      </c>
      <c r="U15" s="1">
        <v>5.2940064284363801</v>
      </c>
      <c r="V15" s="1">
        <v>59.46303649083</v>
      </c>
      <c r="W15" s="1">
        <v>7.89374172811495</v>
      </c>
      <c r="X15" s="1">
        <v>242.200794100964</v>
      </c>
      <c r="Y15" s="1">
        <v>35.403667990168302</v>
      </c>
      <c r="Z15" s="1">
        <v>11.911514463981799</v>
      </c>
      <c r="AA15" s="1">
        <v>401.73000567215001</v>
      </c>
      <c r="AB15" s="1">
        <v>248.06201550387601</v>
      </c>
      <c r="AC15" s="1">
        <v>95.339383626394394</v>
      </c>
      <c r="AD15" s="1">
        <v>238.892040083192</v>
      </c>
      <c r="AE15" s="1">
        <v>3.2142181886935099</v>
      </c>
      <c r="AF15" s="1">
        <v>13.518623558328599</v>
      </c>
      <c r="AG15" s="1">
        <v>21.317829457364301</v>
      </c>
      <c r="AH15" s="1">
        <v>100.633390054831</v>
      </c>
      <c r="AI15" s="1">
        <v>7.8464738135753498</v>
      </c>
      <c r="AJ15" s="1">
        <v>35.403667990168302</v>
      </c>
      <c r="AK15" s="1">
        <v>33.229343921346199</v>
      </c>
      <c r="AL15" s="1">
        <v>2.83607487237663</v>
      </c>
      <c r="AM15" s="1">
        <v>55.445263754963101</v>
      </c>
      <c r="AN15" s="1">
        <v>2.6470032142181901</v>
      </c>
      <c r="AO15" s="1">
        <v>36.490830024579303</v>
      </c>
      <c r="AP15" s="1">
        <v>38.381546606163703</v>
      </c>
      <c r="AQ15" s="1">
        <v>122.234826999433</v>
      </c>
      <c r="AR15" s="1">
        <v>3.78143316316884</v>
      </c>
      <c r="AS15" s="1">
        <v>8.7445641898279405</v>
      </c>
      <c r="AT15" s="1">
        <v>103.94214407260399</v>
      </c>
      <c r="AU15" s="1">
        <v>103.13858952543001</v>
      </c>
      <c r="AV15" s="1">
        <v>780.62960862166801</v>
      </c>
      <c r="AW15" s="1">
        <v>205.00094535829101</v>
      </c>
      <c r="AX15" s="1">
        <v>428.62544904518802</v>
      </c>
      <c r="AY15" s="1">
        <v>9.2645112497636593</v>
      </c>
      <c r="AZ15" s="1">
        <v>200.179618075251</v>
      </c>
      <c r="BA15" s="1">
        <v>235.39421440725999</v>
      </c>
      <c r="BB15" s="1">
        <v>245.65135186235599</v>
      </c>
      <c r="BC15" s="1">
        <v>7.89374172811495</v>
      </c>
      <c r="BD15" s="1">
        <v>22.452259406315001</v>
      </c>
      <c r="BE15" s="1">
        <v>10.588012856872799</v>
      </c>
      <c r="BF15" s="1">
        <v>6.6647759500850796</v>
      </c>
      <c r="BG15" s="1">
        <v>7.2319909245604101</v>
      </c>
      <c r="BH15" s="1"/>
      <c r="BK15" s="3" t="s">
        <v>150</v>
      </c>
      <c r="BL15" s="6">
        <v>18</v>
      </c>
    </row>
    <row r="16" spans="1:64" x14ac:dyDescent="0.25">
      <c r="A16" t="s">
        <v>125</v>
      </c>
      <c r="B16" s="6">
        <v>1</v>
      </c>
      <c r="C16" s="8" t="s">
        <v>155</v>
      </c>
      <c r="D16" s="11">
        <v>96</v>
      </c>
      <c r="E16" s="3" t="s">
        <v>126</v>
      </c>
      <c r="F16" s="1">
        <v>6.3088373010005396</v>
      </c>
      <c r="G16" s="1">
        <v>6.9988663807974802</v>
      </c>
      <c r="H16" s="1">
        <v>9.7589826999852107</v>
      </c>
      <c r="I16" s="1">
        <v>9.6604071171570798</v>
      </c>
      <c r="J16" s="1">
        <v>4.4359012272660099</v>
      </c>
      <c r="K16" s="1">
        <v>4.6823401843363399</v>
      </c>
      <c r="L16" s="1">
        <v>51.505742027699696</v>
      </c>
      <c r="M16" s="1">
        <v>23.4117009216817</v>
      </c>
      <c r="N16" s="1">
        <v>20.1094188969392</v>
      </c>
      <c r="O16" s="1">
        <v>26.270392823697598</v>
      </c>
      <c r="P16" s="1">
        <v>329.73532456010599</v>
      </c>
      <c r="Q16" s="1">
        <v>10.9911774853369</v>
      </c>
      <c r="R16" s="1">
        <v>106.018039331658</v>
      </c>
      <c r="S16" s="1">
        <v>184.681354428508</v>
      </c>
      <c r="T16" s="1">
        <v>3.8937355217112701</v>
      </c>
      <c r="U16" s="1">
        <v>3.8937355217112701</v>
      </c>
      <c r="V16" s="1">
        <v>66.686381783232306</v>
      </c>
      <c r="W16" s="1">
        <v>9.6604071171570798</v>
      </c>
      <c r="X16" s="1">
        <v>257.97230026122497</v>
      </c>
      <c r="Y16" s="1">
        <v>42.239637241855199</v>
      </c>
      <c r="Z16" s="1">
        <v>13.1105525161418</v>
      </c>
      <c r="AA16" s="1">
        <v>393.46443885849499</v>
      </c>
      <c r="AB16" s="1">
        <v>248.509044309724</v>
      </c>
      <c r="AC16" s="1">
        <v>100.497806693282</v>
      </c>
      <c r="AD16" s="1">
        <v>263.73897185667101</v>
      </c>
      <c r="AE16" s="1">
        <v>5.9638227611020804</v>
      </c>
      <c r="AF16" s="1">
        <v>18.630785154517199</v>
      </c>
      <c r="AG16" s="1">
        <v>25.6296515353147</v>
      </c>
      <c r="AH16" s="1">
        <v>107.250234117009</v>
      </c>
      <c r="AI16" s="1">
        <v>8.4282123318054101</v>
      </c>
      <c r="AJ16" s="1">
        <v>40.317413376706597</v>
      </c>
      <c r="AK16" s="1">
        <v>31.9877766277293</v>
      </c>
      <c r="AL16" s="1">
        <v>4.0415988959534701</v>
      </c>
      <c r="AM16" s="1">
        <v>61.363300310513097</v>
      </c>
      <c r="AN16" s="1">
        <v>4.6823401843363399</v>
      </c>
      <c r="AO16" s="1">
        <v>39.479520922667497</v>
      </c>
      <c r="AP16" s="1">
        <v>42.732515155995898</v>
      </c>
      <c r="AQ16" s="1">
        <v>141.40667356695701</v>
      </c>
      <c r="AR16" s="1">
        <v>4.7316279757504098</v>
      </c>
      <c r="AS16" s="1">
        <v>8.6253634974616809</v>
      </c>
      <c r="AT16" s="1">
        <v>154.862240622998</v>
      </c>
      <c r="AU16" s="1">
        <v>156.981615653803</v>
      </c>
      <c r="AV16" s="1">
        <v>821.87392182956296</v>
      </c>
      <c r="AW16" s="1">
        <v>236.975701118833</v>
      </c>
      <c r="AX16" s="1">
        <v>371.48208388782098</v>
      </c>
      <c r="AY16" s="1">
        <v>12.026221105032301</v>
      </c>
      <c r="AZ16" s="1">
        <v>177.38676129922601</v>
      </c>
      <c r="BA16" s="1">
        <v>249.149785598107</v>
      </c>
      <c r="BB16" s="1">
        <v>267.33698062989799</v>
      </c>
      <c r="BC16" s="1">
        <v>7.9846222090788102</v>
      </c>
      <c r="BD16" s="1">
        <v>28.2419044802602</v>
      </c>
      <c r="BE16" s="1">
        <v>10.3011484055399</v>
      </c>
      <c r="BF16" s="1">
        <v>7.5410320863522102</v>
      </c>
      <c r="BG16" s="1">
        <v>6.6045640494849396</v>
      </c>
      <c r="BH16" s="1"/>
      <c r="BK16" s="3" t="s">
        <v>100</v>
      </c>
      <c r="BL16" s="6">
        <v>12</v>
      </c>
    </row>
    <row r="17" spans="1:64" x14ac:dyDescent="0.25">
      <c r="A17" t="s">
        <v>145</v>
      </c>
      <c r="B17" s="6">
        <v>1</v>
      </c>
      <c r="C17" s="8" t="s">
        <v>156</v>
      </c>
      <c r="D17" s="11">
        <v>96</v>
      </c>
      <c r="E17" s="3" t="s">
        <v>146</v>
      </c>
      <c r="F17" s="1">
        <v>11.160714285714301</v>
      </c>
      <c r="G17" s="1">
        <v>7.25446428571429</v>
      </c>
      <c r="H17" s="1">
        <v>11.0085227272727</v>
      </c>
      <c r="I17" s="1">
        <v>12.4289772727273</v>
      </c>
      <c r="J17" s="1">
        <v>6.5949675324675301</v>
      </c>
      <c r="K17" s="1">
        <v>7.1022727272727302</v>
      </c>
      <c r="L17" s="1">
        <v>46.367694805194802</v>
      </c>
      <c r="M17" s="1">
        <v>26.278409090909101</v>
      </c>
      <c r="N17" s="1">
        <v>23.894074675324699</v>
      </c>
      <c r="O17" s="1">
        <v>29.778814935064901</v>
      </c>
      <c r="P17" s="1">
        <v>312.753652597403</v>
      </c>
      <c r="Q17" s="1">
        <v>12.987012987012999</v>
      </c>
      <c r="R17" s="1">
        <v>107.39650974026</v>
      </c>
      <c r="S17" s="1">
        <v>214.64082792207799</v>
      </c>
      <c r="T17" s="1">
        <v>5.9354707792207799</v>
      </c>
      <c r="U17" s="1">
        <v>6.18912337662338</v>
      </c>
      <c r="V17" s="1">
        <v>68.131087662337706</v>
      </c>
      <c r="W17" s="1">
        <v>14.4581980519481</v>
      </c>
      <c r="X17" s="1">
        <v>284.851866883117</v>
      </c>
      <c r="Y17" s="1">
        <v>50.273944805194802</v>
      </c>
      <c r="Z17" s="1">
        <v>13.7987012987013</v>
      </c>
      <c r="AA17" s="1">
        <v>373.93465909090901</v>
      </c>
      <c r="AB17" s="1">
        <v>250.81168831168799</v>
      </c>
      <c r="AC17" s="1">
        <v>110.846185064935</v>
      </c>
      <c r="AD17" s="1">
        <v>259.18222402597399</v>
      </c>
      <c r="AE17" s="1">
        <v>6.18912337662338</v>
      </c>
      <c r="AF17" s="1">
        <v>18.364448051948099</v>
      </c>
      <c r="AG17" s="1">
        <v>28.003246753246799</v>
      </c>
      <c r="AH17" s="1">
        <v>119.368912337662</v>
      </c>
      <c r="AI17" s="1">
        <v>12.073863636363599</v>
      </c>
      <c r="AJ17" s="1">
        <v>45.353084415584398</v>
      </c>
      <c r="AK17" s="1">
        <v>36.576704545454497</v>
      </c>
      <c r="AL17" s="1">
        <v>4.8193993506493502</v>
      </c>
      <c r="AM17" s="1">
        <v>71.174918831168796</v>
      </c>
      <c r="AN17" s="1">
        <v>6.5442370129870104</v>
      </c>
      <c r="AO17" s="1">
        <v>46.621347402597401</v>
      </c>
      <c r="AP17" s="1">
        <v>41.903409090909101</v>
      </c>
      <c r="AQ17" s="1">
        <v>135.19683441558399</v>
      </c>
      <c r="AR17" s="1">
        <v>8.8271103896103895</v>
      </c>
      <c r="AS17" s="1">
        <v>11.566558441558399</v>
      </c>
      <c r="AT17" s="1">
        <v>218.394886363636</v>
      </c>
      <c r="AU17" s="1">
        <v>195.46469155844201</v>
      </c>
      <c r="AV17" s="1">
        <v>860.59253246753201</v>
      </c>
      <c r="AW17" s="1">
        <v>264.35673701298703</v>
      </c>
      <c r="AX17" s="1">
        <v>385.29829545454498</v>
      </c>
      <c r="AY17" s="1">
        <v>17.4512987012987</v>
      </c>
      <c r="AZ17" s="1">
        <v>191.051136363636</v>
      </c>
      <c r="BA17" s="1">
        <v>256.44277597402601</v>
      </c>
      <c r="BB17" s="1">
        <v>319.75446428571399</v>
      </c>
      <c r="BC17" s="1">
        <v>10.1968344155844</v>
      </c>
      <c r="BD17" s="1">
        <v>27.34375</v>
      </c>
      <c r="BE17" s="1">
        <v>14.255275974026</v>
      </c>
      <c r="BF17" s="1">
        <v>11.71875</v>
      </c>
      <c r="BG17" s="1">
        <v>8.2690746753246795</v>
      </c>
      <c r="BH17" s="1"/>
      <c r="BK17" s="3" t="s">
        <v>140</v>
      </c>
      <c r="BL17" s="6">
        <v>12</v>
      </c>
    </row>
    <row r="18" spans="1:64" s="12" customFormat="1" x14ac:dyDescent="0.25">
      <c r="A18" s="12" t="s">
        <v>55</v>
      </c>
      <c r="B18" s="14">
        <v>9</v>
      </c>
      <c r="C18" s="15" t="s">
        <v>157</v>
      </c>
      <c r="D18" s="16">
        <v>24</v>
      </c>
      <c r="E18" s="13" t="s">
        <v>56</v>
      </c>
      <c r="F18" s="17">
        <v>11.479337193052499</v>
      </c>
      <c r="G18" s="17">
        <v>11.479337193052499</v>
      </c>
      <c r="H18" s="17">
        <v>14.673587542423601</v>
      </c>
      <c r="I18" s="17">
        <v>18.6164903174286</v>
      </c>
      <c r="J18" s="17">
        <v>11.928528648432801</v>
      </c>
      <c r="K18" s="17">
        <v>15.072868836094999</v>
      </c>
      <c r="L18" s="17">
        <v>31.643042523457801</v>
      </c>
      <c r="M18" s="17">
        <v>179.57676182870799</v>
      </c>
      <c r="N18" s="17">
        <v>119.285286484328</v>
      </c>
      <c r="O18" s="17">
        <v>31.692952685166699</v>
      </c>
      <c r="P18" s="17">
        <v>141.14593731283699</v>
      </c>
      <c r="Q18" s="17">
        <v>15.072868836094999</v>
      </c>
      <c r="R18" s="17">
        <v>64.933120383309998</v>
      </c>
      <c r="S18" s="17">
        <v>251.94649630664799</v>
      </c>
      <c r="T18" s="17">
        <v>11.379516869634701</v>
      </c>
      <c r="U18" s="17">
        <v>12.3777201038131</v>
      </c>
      <c r="V18" s="17">
        <v>72.220003992812906</v>
      </c>
      <c r="W18" s="17">
        <v>15.2225993212218</v>
      </c>
      <c r="X18" s="17">
        <v>510.08185266520297</v>
      </c>
      <c r="Y18" s="17">
        <v>54.651627071271697</v>
      </c>
      <c r="Z18" s="17">
        <v>11.479337193052499</v>
      </c>
      <c r="AA18" s="17">
        <v>50.309443002595302</v>
      </c>
      <c r="AB18" s="17">
        <v>39.878219205430199</v>
      </c>
      <c r="AC18" s="17">
        <v>107.057296865642</v>
      </c>
      <c r="AD18" s="17">
        <v>608.80415252545401</v>
      </c>
      <c r="AE18" s="17">
        <v>16.869634657616299</v>
      </c>
      <c r="AF18" s="17">
        <v>21.910560990217601</v>
      </c>
      <c r="AG18" s="17">
        <v>14.6236773807147</v>
      </c>
      <c r="AH18" s="17">
        <v>111.649031742863</v>
      </c>
      <c r="AI18" s="17">
        <v>210.521062088241</v>
      </c>
      <c r="AJ18" s="17">
        <v>44.370133759233397</v>
      </c>
      <c r="AK18" s="17">
        <v>15.6717907766021</v>
      </c>
      <c r="AL18" s="17">
        <v>10.8305050908365</v>
      </c>
      <c r="AM18" s="17">
        <v>70.972249950089804</v>
      </c>
      <c r="AN18" s="17">
        <v>11.728888001597101</v>
      </c>
      <c r="AO18" s="17">
        <v>42.174086644040699</v>
      </c>
      <c r="AP18" s="17">
        <v>30.844479936115</v>
      </c>
      <c r="AQ18" s="17">
        <v>80.804551806747895</v>
      </c>
      <c r="AR18" s="17">
        <v>11.928528648432801</v>
      </c>
      <c r="AS18" s="17">
        <v>14.723497704132599</v>
      </c>
      <c r="AT18" s="17">
        <v>242.413655420244</v>
      </c>
      <c r="AU18" s="17">
        <v>229.23737272908801</v>
      </c>
      <c r="AV18" s="17">
        <v>269.514873228189</v>
      </c>
      <c r="AW18" s="17">
        <v>430.12577360750601</v>
      </c>
      <c r="AX18" s="17">
        <v>174.78538630465201</v>
      </c>
      <c r="AY18" s="17">
        <v>14.9231383509683</v>
      </c>
      <c r="AZ18" s="17">
        <v>234.627670193651</v>
      </c>
      <c r="BA18" s="17">
        <v>45.6677979636654</v>
      </c>
      <c r="BB18" s="17">
        <v>733.13036534238404</v>
      </c>
      <c r="BC18" s="17">
        <v>15.372329806348599</v>
      </c>
      <c r="BD18" s="17">
        <v>110.650828508684</v>
      </c>
      <c r="BE18" s="17">
        <v>15.0229586743861</v>
      </c>
      <c r="BF18" s="17">
        <v>16.270712717109198</v>
      </c>
      <c r="BG18" s="17">
        <v>14.124575763625501</v>
      </c>
      <c r="BH18" s="17"/>
      <c r="BK18" s="13" t="s">
        <v>68</v>
      </c>
      <c r="BL18" s="14">
        <v>9</v>
      </c>
    </row>
    <row r="19" spans="1:64" s="12" customFormat="1" x14ac:dyDescent="0.25">
      <c r="A19" s="12" t="s">
        <v>89</v>
      </c>
      <c r="B19" s="14">
        <v>9</v>
      </c>
      <c r="C19" s="15" t="s">
        <v>158</v>
      </c>
      <c r="D19" s="16">
        <v>24</v>
      </c>
      <c r="E19" s="13" t="s">
        <v>90</v>
      </c>
      <c r="F19" s="17">
        <v>4.9297641134375798</v>
      </c>
      <c r="G19" s="17">
        <v>7.4211502782931396</v>
      </c>
      <c r="H19" s="17">
        <v>6.7850516830108702</v>
      </c>
      <c r="I19" s="17">
        <v>13.199045852107099</v>
      </c>
      <c r="J19" s="17">
        <v>4.7177312483434903</v>
      </c>
      <c r="K19" s="17">
        <v>5.9899284389080298</v>
      </c>
      <c r="L19" s="17">
        <v>22.157434402332399</v>
      </c>
      <c r="M19" s="17">
        <v>207.89822422475501</v>
      </c>
      <c r="N19" s="17">
        <v>137.185263715876</v>
      </c>
      <c r="O19" s="17">
        <v>26.716141001855298</v>
      </c>
      <c r="P19" s="17">
        <v>140.524781341108</v>
      </c>
      <c r="Q19" s="17">
        <v>6.5200106016432597</v>
      </c>
      <c r="R19" s="17">
        <v>71.985157699443405</v>
      </c>
      <c r="S19" s="17">
        <v>272.83328915982003</v>
      </c>
      <c r="T19" s="17">
        <v>3.7105751391465698</v>
      </c>
      <c r="U19" s="17">
        <v>5.8839120063609904</v>
      </c>
      <c r="V19" s="17">
        <v>83.6469652796183</v>
      </c>
      <c r="W19" s="17">
        <v>10.654651470977999</v>
      </c>
      <c r="X19" s="17">
        <v>628.99549430161699</v>
      </c>
      <c r="Y19" s="17">
        <v>54.227405247813401</v>
      </c>
      <c r="Z19" s="17">
        <v>8.7463556851311992</v>
      </c>
      <c r="AA19" s="17">
        <v>53.0082162735224</v>
      </c>
      <c r="AB19" s="17">
        <v>36.469652796183397</v>
      </c>
      <c r="AC19" s="17">
        <v>117.307182613305</v>
      </c>
      <c r="AD19" s="17">
        <v>595.33527696792999</v>
      </c>
      <c r="AE19" s="17">
        <v>4.1346408693347501</v>
      </c>
      <c r="AF19" s="17">
        <v>21.415319374502999</v>
      </c>
      <c r="AG19" s="17">
        <v>10.124569308242799</v>
      </c>
      <c r="AH19" s="17">
        <v>108.87887622581501</v>
      </c>
      <c r="AI19" s="17">
        <v>230.956798303737</v>
      </c>
      <c r="AJ19" s="17">
        <v>40.233236151603499</v>
      </c>
      <c r="AK19" s="17">
        <v>6.7850516830108702</v>
      </c>
      <c r="AL19" s="17">
        <v>4.5587065995229299</v>
      </c>
      <c r="AM19" s="17">
        <v>74.423535648025407</v>
      </c>
      <c r="AN19" s="17">
        <v>5.08878876225815</v>
      </c>
      <c r="AO19" s="17">
        <v>35.568513119533499</v>
      </c>
      <c r="AP19" s="17">
        <v>26.080042406573</v>
      </c>
      <c r="AQ19" s="17">
        <v>84.071031009806504</v>
      </c>
      <c r="AR19" s="17">
        <v>2.6504108136761202</v>
      </c>
      <c r="AS19" s="17">
        <v>10.283593957063299</v>
      </c>
      <c r="AT19" s="17">
        <v>258.09700503578102</v>
      </c>
      <c r="AU19" s="17">
        <v>247.65438642989699</v>
      </c>
      <c r="AV19" s="17">
        <v>318.79141266896403</v>
      </c>
      <c r="AW19" s="17">
        <v>489.10681155579101</v>
      </c>
      <c r="AX19" s="17">
        <v>187.91412668963699</v>
      </c>
      <c r="AY19" s="17">
        <v>11.1317254174397</v>
      </c>
      <c r="AZ19" s="17">
        <v>280.73151338457501</v>
      </c>
      <c r="BA19" s="17">
        <v>48.502517890272998</v>
      </c>
      <c r="BB19" s="17">
        <v>803.71057513914695</v>
      </c>
      <c r="BC19" s="17">
        <v>14.153193745030499</v>
      </c>
      <c r="BD19" s="17">
        <v>126.212562947257</v>
      </c>
      <c r="BE19" s="17">
        <v>6.8380598992843904</v>
      </c>
      <c r="BF19" s="17">
        <v>10.9196925523456</v>
      </c>
      <c r="BG19" s="17">
        <v>7.103100980652</v>
      </c>
      <c r="BH19" s="17"/>
      <c r="BK19" s="13" t="s">
        <v>122</v>
      </c>
      <c r="BL19" s="14">
        <v>9</v>
      </c>
    </row>
    <row r="20" spans="1:64" s="12" customFormat="1" x14ac:dyDescent="0.25">
      <c r="A20" s="12" t="s">
        <v>109</v>
      </c>
      <c r="B20" s="14">
        <v>9</v>
      </c>
      <c r="C20" s="15" t="s">
        <v>159</v>
      </c>
      <c r="D20" s="16">
        <v>24</v>
      </c>
      <c r="E20" s="13" t="s">
        <v>110</v>
      </c>
      <c r="F20" s="17">
        <v>6.0496067755595897</v>
      </c>
      <c r="G20" s="17">
        <v>5.9487799959669303</v>
      </c>
      <c r="H20" s="17">
        <v>10.032264569469699</v>
      </c>
      <c r="I20" s="17">
        <v>13.6116152450091</v>
      </c>
      <c r="J20" s="17">
        <v>5.6967130469852796</v>
      </c>
      <c r="K20" s="17">
        <v>8.8727566041540609</v>
      </c>
      <c r="L20" s="17">
        <v>19.661222020568701</v>
      </c>
      <c r="M20" s="17">
        <v>196.36015325670499</v>
      </c>
      <c r="N20" s="17">
        <v>129.81447872554901</v>
      </c>
      <c r="O20" s="17">
        <v>27.424884049203499</v>
      </c>
      <c r="P20" s="17">
        <v>126.688848558177</v>
      </c>
      <c r="Q20" s="17">
        <v>9.3264771123210295</v>
      </c>
      <c r="R20" s="17">
        <v>68.410969953619698</v>
      </c>
      <c r="S20" s="17">
        <v>255.64629965718899</v>
      </c>
      <c r="T20" s="17">
        <v>5.4950594877999599</v>
      </c>
      <c r="U20" s="17">
        <v>6.5537406735228902</v>
      </c>
      <c r="V20" s="17">
        <v>75.771324863883805</v>
      </c>
      <c r="W20" s="17">
        <v>10.5868118572293</v>
      </c>
      <c r="X20" s="17">
        <v>564.98285944746897</v>
      </c>
      <c r="Y20" s="17">
        <v>50.3125630167373</v>
      </c>
      <c r="Z20" s="17">
        <v>10.6876386368219</v>
      </c>
      <c r="AA20" s="17">
        <v>46.682798951401502</v>
      </c>
      <c r="AB20" s="17">
        <v>33.272837265577699</v>
      </c>
      <c r="AC20" s="17">
        <v>110.909457551926</v>
      </c>
      <c r="AD20" s="17">
        <v>468.89493849566401</v>
      </c>
      <c r="AE20" s="17">
        <v>5.7471264367816097</v>
      </c>
      <c r="AF20" s="17">
        <v>18.098406936882402</v>
      </c>
      <c r="AG20" s="17">
        <v>9.0239967735430504</v>
      </c>
      <c r="AH20" s="17">
        <v>110.35491026416599</v>
      </c>
      <c r="AI20" s="17">
        <v>202.71224037104301</v>
      </c>
      <c r="AJ20" s="17">
        <v>42.145593869731798</v>
      </c>
      <c r="AK20" s="17">
        <v>7.8644888082274704</v>
      </c>
      <c r="AL20" s="17">
        <v>5.9991933857632596</v>
      </c>
      <c r="AM20" s="17">
        <v>65.033272837265599</v>
      </c>
      <c r="AN20" s="17">
        <v>6.7049808429118798</v>
      </c>
      <c r="AO20" s="17">
        <v>40.9860859044162</v>
      </c>
      <c r="AP20" s="17">
        <v>27.5257108287961</v>
      </c>
      <c r="AQ20" s="17">
        <v>86.862270619076398</v>
      </c>
      <c r="AR20" s="17">
        <v>6.3016737245412404</v>
      </c>
      <c r="AS20" s="17">
        <v>12.200040330711801</v>
      </c>
      <c r="AT20" s="17">
        <v>260.485985077637</v>
      </c>
      <c r="AU20" s="17">
        <v>242.74047186932799</v>
      </c>
      <c r="AV20" s="17">
        <v>266.43476507360401</v>
      </c>
      <c r="AW20" s="17">
        <v>437.33615648316197</v>
      </c>
      <c r="AX20" s="17">
        <v>169.338576325872</v>
      </c>
      <c r="AY20" s="17">
        <v>12.7041742286751</v>
      </c>
      <c r="AZ20" s="17">
        <v>261.74631982254499</v>
      </c>
      <c r="BA20" s="17">
        <v>45.472877596289599</v>
      </c>
      <c r="BB20" s="17">
        <v>743.64791288566198</v>
      </c>
      <c r="BC20" s="17">
        <v>16.283524904214602</v>
      </c>
      <c r="BD20" s="17">
        <v>110.909457551926</v>
      </c>
      <c r="BE20" s="17">
        <v>11.595079653155899</v>
      </c>
      <c r="BF20" s="17">
        <v>11.443839483766901</v>
      </c>
      <c r="BG20" s="17">
        <v>10.032264569469699</v>
      </c>
      <c r="BH20" s="17"/>
      <c r="BK20" s="13" t="s">
        <v>70</v>
      </c>
      <c r="BL20" s="14">
        <v>10</v>
      </c>
    </row>
    <row r="21" spans="1:64" s="12" customFormat="1" x14ac:dyDescent="0.25">
      <c r="A21" s="12" t="s">
        <v>129</v>
      </c>
      <c r="B21" s="14">
        <v>9</v>
      </c>
      <c r="C21" s="15" t="s">
        <v>160</v>
      </c>
      <c r="D21" s="16">
        <v>24</v>
      </c>
      <c r="E21" s="13" t="s">
        <v>130</v>
      </c>
      <c r="F21" s="17">
        <v>8.6064548411308497</v>
      </c>
      <c r="G21" s="17">
        <v>8.2061546159619692</v>
      </c>
      <c r="H21" s="17">
        <v>9.4070552914686001</v>
      </c>
      <c r="I21" s="17">
        <v>16.562421816362299</v>
      </c>
      <c r="J21" s="17">
        <v>11.858894170628</v>
      </c>
      <c r="K21" s="17">
        <v>8.2561921441080806</v>
      </c>
      <c r="L21" s="17">
        <v>25.569176882661999</v>
      </c>
      <c r="M21" s="17">
        <v>209.707280460345</v>
      </c>
      <c r="N21" s="17">
        <v>129.09682261696301</v>
      </c>
      <c r="O21" s="17">
        <v>31.323492619464599</v>
      </c>
      <c r="P21" s="17">
        <v>138.80410307730801</v>
      </c>
      <c r="Q21" s="17">
        <v>12.3592694520891</v>
      </c>
      <c r="R21" s="17">
        <v>69.502126594946205</v>
      </c>
      <c r="S21" s="17">
        <v>257.59319489617201</v>
      </c>
      <c r="T21" s="17">
        <v>16.2121591193395</v>
      </c>
      <c r="U21" s="17">
        <v>9.9574681010758095</v>
      </c>
      <c r="V21" s="17">
        <v>72.504378283712796</v>
      </c>
      <c r="W21" s="17">
        <v>10.908181135851899</v>
      </c>
      <c r="X21" s="17">
        <v>710.232674505879</v>
      </c>
      <c r="Y21" s="17">
        <v>55.841881411058303</v>
      </c>
      <c r="Z21" s="17">
        <v>10.357768326244701</v>
      </c>
      <c r="AA21" s="17">
        <v>53.740305228921699</v>
      </c>
      <c r="AB21" s="17">
        <v>41.631223417563199</v>
      </c>
      <c r="AC21" s="17">
        <v>112.38428821616201</v>
      </c>
      <c r="AD21" s="17">
        <v>470.70302727045299</v>
      </c>
      <c r="AE21" s="17">
        <v>8.4563422566925208</v>
      </c>
      <c r="AF21" s="17">
        <v>17.312984738553901</v>
      </c>
      <c r="AG21" s="17">
        <v>9.2569427070302694</v>
      </c>
      <c r="AH21" s="17">
        <v>110.933199899925</v>
      </c>
      <c r="AI21" s="17">
        <v>230.723042281711</v>
      </c>
      <c r="AJ21" s="17">
        <v>46.835126344758599</v>
      </c>
      <c r="AK21" s="17">
        <v>6.4048036027020299</v>
      </c>
      <c r="AL21" s="17">
        <v>6.4048036027020299</v>
      </c>
      <c r="AM21" s="17">
        <v>63.247435576682498</v>
      </c>
      <c r="AN21" s="17">
        <v>7.2554415811858899</v>
      </c>
      <c r="AO21" s="17">
        <v>40.630472854640999</v>
      </c>
      <c r="AP21" s="17">
        <v>34.625969477107802</v>
      </c>
      <c r="AQ21" s="17">
        <v>89.266950212659495</v>
      </c>
      <c r="AR21" s="17">
        <v>5.7042782086564898</v>
      </c>
      <c r="AS21" s="17">
        <v>18.413810357768298</v>
      </c>
      <c r="AT21" s="17">
        <v>260.64548411308499</v>
      </c>
      <c r="AU21" s="17">
        <v>239.17938453840401</v>
      </c>
      <c r="AV21" s="17">
        <v>270.45283962972201</v>
      </c>
      <c r="AW21" s="17">
        <v>467.700775581686</v>
      </c>
      <c r="AX21" s="17">
        <v>183.137353014761</v>
      </c>
      <c r="AY21" s="17">
        <v>11.008256192144099</v>
      </c>
      <c r="AZ21" s="17">
        <v>271.203402551914</v>
      </c>
      <c r="BA21" s="17">
        <v>41.330998248686498</v>
      </c>
      <c r="BB21" s="17">
        <v>712.03402551913905</v>
      </c>
      <c r="BC21" s="17">
        <v>14.9612209156868</v>
      </c>
      <c r="BD21" s="17">
        <v>124.94370778083599</v>
      </c>
      <c r="BE21" s="17">
        <v>8.8566424818613996</v>
      </c>
      <c r="BF21" s="17">
        <v>15.8118588941706</v>
      </c>
      <c r="BG21" s="17">
        <v>7.0552914686014496</v>
      </c>
      <c r="BH21" s="17"/>
      <c r="BK21" s="13" t="s">
        <v>124</v>
      </c>
      <c r="BL21" s="14">
        <v>10</v>
      </c>
    </row>
    <row r="22" spans="1:64" x14ac:dyDescent="0.25">
      <c r="A22" t="s">
        <v>67</v>
      </c>
      <c r="B22" s="6">
        <v>9</v>
      </c>
      <c r="C22" s="8" t="s">
        <v>157</v>
      </c>
      <c r="D22" s="11">
        <v>96</v>
      </c>
      <c r="E22" s="3" t="s">
        <v>68</v>
      </c>
      <c r="F22" s="1">
        <v>14.7890387124837</v>
      </c>
      <c r="G22" s="1">
        <v>14.2453240539365</v>
      </c>
      <c r="H22" s="1">
        <v>11.418007829491099</v>
      </c>
      <c r="I22" s="1">
        <v>44.910830795998301</v>
      </c>
      <c r="J22" s="1">
        <v>10.384949978251401</v>
      </c>
      <c r="K22" s="1">
        <v>10.2218355806873</v>
      </c>
      <c r="L22" s="1">
        <v>65.028273162244403</v>
      </c>
      <c r="M22" s="1">
        <v>96.781209221400601</v>
      </c>
      <c r="N22" s="1">
        <v>89.2235754675946</v>
      </c>
      <c r="O22" s="1">
        <v>33.275337103088297</v>
      </c>
      <c r="P22" s="1">
        <v>144.41061331013501</v>
      </c>
      <c r="Q22" s="1">
        <v>14.136581122227099</v>
      </c>
      <c r="R22" s="1">
        <v>280.71987820791702</v>
      </c>
      <c r="S22" s="1">
        <v>329.98042627229199</v>
      </c>
      <c r="T22" s="1">
        <v>7.6663766855154396</v>
      </c>
      <c r="U22" s="1">
        <v>9.4606350587211807</v>
      </c>
      <c r="V22" s="1">
        <v>76.609395389299706</v>
      </c>
      <c r="W22" s="1">
        <v>24.358416702914301</v>
      </c>
      <c r="X22" s="1">
        <v>534.63462374945595</v>
      </c>
      <c r="Y22" s="1">
        <v>65.680730752501105</v>
      </c>
      <c r="Z22" s="1">
        <v>12.0704654197477</v>
      </c>
      <c r="AA22" s="1">
        <v>241.626794258373</v>
      </c>
      <c r="AB22" s="1">
        <v>149.630274032188</v>
      </c>
      <c r="AC22" s="1">
        <v>118.475424097434</v>
      </c>
      <c r="AD22" s="1">
        <v>434.64549804262703</v>
      </c>
      <c r="AE22" s="1">
        <v>6.7964332318399299</v>
      </c>
      <c r="AF22" s="1">
        <v>20.933014354067002</v>
      </c>
      <c r="AG22" s="1">
        <v>26.478903871248399</v>
      </c>
      <c r="AH22" s="1">
        <v>117.986080904741</v>
      </c>
      <c r="AI22" s="1">
        <v>67.257503262287997</v>
      </c>
      <c r="AJ22" s="1">
        <v>44.6933449325794</v>
      </c>
      <c r="AK22" s="1">
        <v>21.966072205306698</v>
      </c>
      <c r="AL22" s="1">
        <v>9.4606350587211807</v>
      </c>
      <c r="AM22" s="1">
        <v>75.685080469769503</v>
      </c>
      <c r="AN22" s="1">
        <v>12.8860374075685</v>
      </c>
      <c r="AO22" s="1">
        <v>47.466289691170097</v>
      </c>
      <c r="AP22" s="1">
        <v>52.957807742496698</v>
      </c>
      <c r="AQ22" s="1">
        <v>137.83166594171399</v>
      </c>
      <c r="AR22" s="1">
        <v>7.4488908220965602</v>
      </c>
      <c r="AS22" s="1">
        <v>14.734667246629</v>
      </c>
      <c r="AT22" s="1">
        <v>439.48455850369697</v>
      </c>
      <c r="AU22" s="1">
        <v>435.51544149630303</v>
      </c>
      <c r="AV22" s="1">
        <v>609.88473249238803</v>
      </c>
      <c r="AW22" s="1">
        <v>391.52892561983498</v>
      </c>
      <c r="AX22" s="1">
        <v>407.24227925184903</v>
      </c>
      <c r="AY22" s="1">
        <v>12.614180078294901</v>
      </c>
      <c r="AZ22" s="1">
        <v>275.71770334928198</v>
      </c>
      <c r="BA22" s="1">
        <v>280.93736407133503</v>
      </c>
      <c r="BB22" s="1">
        <v>491.68116572422798</v>
      </c>
      <c r="BC22" s="1">
        <v>22.1835580687255</v>
      </c>
      <c r="BD22" s="1">
        <v>52.196607220530701</v>
      </c>
      <c r="BE22" s="1">
        <v>11.9617224880383</v>
      </c>
      <c r="BF22" s="1">
        <v>15.6046107003045</v>
      </c>
      <c r="BG22" s="1">
        <v>12.9404088734232</v>
      </c>
      <c r="BH22" s="1"/>
      <c r="BK22" s="3" t="s">
        <v>102</v>
      </c>
      <c r="BL22" s="6">
        <v>9</v>
      </c>
    </row>
    <row r="23" spans="1:64" x14ac:dyDescent="0.25">
      <c r="A23" t="s">
        <v>101</v>
      </c>
      <c r="B23" s="6">
        <v>9</v>
      </c>
      <c r="C23" s="8" t="s">
        <v>158</v>
      </c>
      <c r="D23" s="11">
        <v>96</v>
      </c>
      <c r="E23" s="3" t="s">
        <v>102</v>
      </c>
      <c r="F23" s="1">
        <v>7.5191842200133898</v>
      </c>
      <c r="G23" s="1">
        <v>8.6522119791934902</v>
      </c>
      <c r="H23" s="1">
        <v>11.948292733172</v>
      </c>
      <c r="I23" s="1">
        <v>52.685790801874603</v>
      </c>
      <c r="J23" s="1">
        <v>6.1286501519287198</v>
      </c>
      <c r="K23" s="1">
        <v>8.7552145027553205</v>
      </c>
      <c r="L23" s="1">
        <v>51.140752948447201</v>
      </c>
      <c r="M23" s="1">
        <v>96.255858268527604</v>
      </c>
      <c r="N23" s="1">
        <v>95.740845650718398</v>
      </c>
      <c r="O23" s="1">
        <v>23.639079157439401</v>
      </c>
      <c r="P23" s="1">
        <v>118.195395787197</v>
      </c>
      <c r="Q23" s="1">
        <v>10.14574857084</v>
      </c>
      <c r="R23" s="1">
        <v>244.78549724468201</v>
      </c>
      <c r="S23" s="1">
        <v>246.8970489777</v>
      </c>
      <c r="T23" s="1">
        <v>6.3346551990523796</v>
      </c>
      <c r="U23" s="1">
        <v>9.9912447854972495</v>
      </c>
      <c r="V23" s="1">
        <v>72.15326775506</v>
      </c>
      <c r="W23" s="1">
        <v>24.3600968223721</v>
      </c>
      <c r="X23" s="1">
        <v>468.30097337384802</v>
      </c>
      <c r="Y23" s="1">
        <v>51.861770613380003</v>
      </c>
      <c r="Z23" s="1">
        <v>9.5792346912499404</v>
      </c>
      <c r="AA23" s="1">
        <v>252.35618272647699</v>
      </c>
      <c r="AB23" s="1">
        <v>156.92434464644401</v>
      </c>
      <c r="AC23" s="1">
        <v>111.912241849925</v>
      </c>
      <c r="AD23" s="1">
        <v>354.12267600556203</v>
      </c>
      <c r="AE23" s="1">
        <v>6.0771488901478099</v>
      </c>
      <c r="AF23" s="1">
        <v>18.179945408662501</v>
      </c>
      <c r="AG23" s="1">
        <v>20.9610135448318</v>
      </c>
      <c r="AH23" s="1">
        <v>106.247103054025</v>
      </c>
      <c r="AI23" s="1">
        <v>61.904516660658203</v>
      </c>
      <c r="AJ23" s="1">
        <v>39.243961477056203</v>
      </c>
      <c r="AK23" s="1">
        <v>16.222897460987799</v>
      </c>
      <c r="AL23" s="1">
        <v>6.8496678168615102</v>
      </c>
      <c r="AM23" s="1">
        <v>63.295050728742901</v>
      </c>
      <c r="AN23" s="1">
        <v>5.6136375341195901</v>
      </c>
      <c r="AO23" s="1">
        <v>35.020858011021303</v>
      </c>
      <c r="AP23" s="1">
        <v>43.2095586341865</v>
      </c>
      <c r="AQ23" s="1">
        <v>124.684554771592</v>
      </c>
      <c r="AR23" s="1">
        <v>6.0771488901478099</v>
      </c>
      <c r="AS23" s="1">
        <v>12.205799042076499</v>
      </c>
      <c r="AT23" s="1">
        <v>278.15831487871498</v>
      </c>
      <c r="AU23" s="1">
        <v>272.23566977390902</v>
      </c>
      <c r="AV23" s="1">
        <v>620.59020446000898</v>
      </c>
      <c r="AW23" s="1">
        <v>408.55950970798801</v>
      </c>
      <c r="AX23" s="1">
        <v>409.17752484935897</v>
      </c>
      <c r="AY23" s="1">
        <v>9.8367410001545004</v>
      </c>
      <c r="AZ23" s="1">
        <v>275.94376062213502</v>
      </c>
      <c r="BA23" s="1">
        <v>270.69063192048202</v>
      </c>
      <c r="BB23" s="1">
        <v>566.41087706648796</v>
      </c>
      <c r="BC23" s="1">
        <v>16.016892413864099</v>
      </c>
      <c r="BD23" s="1">
        <v>66.2821239120358</v>
      </c>
      <c r="BE23" s="1">
        <v>8.1887006231652695</v>
      </c>
      <c r="BF23" s="1">
        <v>10.1972498326209</v>
      </c>
      <c r="BG23" s="1">
        <v>10.8152649739919</v>
      </c>
      <c r="BH23" s="1"/>
      <c r="BK23" s="3" t="s">
        <v>142</v>
      </c>
      <c r="BL23" s="6">
        <v>9</v>
      </c>
    </row>
    <row r="24" spans="1:64" x14ac:dyDescent="0.25">
      <c r="A24" t="s">
        <v>121</v>
      </c>
      <c r="B24" s="6">
        <v>9</v>
      </c>
      <c r="C24" s="8" t="s">
        <v>159</v>
      </c>
      <c r="D24" s="11">
        <v>96</v>
      </c>
      <c r="E24" s="3" t="s">
        <v>122</v>
      </c>
      <c r="F24" s="1">
        <v>8.9978126864187704</v>
      </c>
      <c r="G24" s="1">
        <v>7.7550208789023696</v>
      </c>
      <c r="H24" s="1">
        <v>14.167826605687001</v>
      </c>
      <c r="I24" s="1">
        <v>48.170610459335798</v>
      </c>
      <c r="J24" s="1">
        <v>7.7550208789023696</v>
      </c>
      <c r="K24" s="1">
        <v>9.8429111155299296</v>
      </c>
      <c r="L24" s="1">
        <v>53.638894412408</v>
      </c>
      <c r="M24" s="1">
        <v>86.398886458540503</v>
      </c>
      <c r="N24" s="1">
        <v>97.633724398488795</v>
      </c>
      <c r="O24" s="1">
        <v>25.6512229071386</v>
      </c>
      <c r="P24" s="1">
        <v>121.147345396699</v>
      </c>
      <c r="Q24" s="1">
        <v>13.521574865778501</v>
      </c>
      <c r="R24" s="1">
        <v>252.18731358122901</v>
      </c>
      <c r="S24" s="1">
        <v>268.79101212964798</v>
      </c>
      <c r="T24" s="1">
        <v>7.2081924835951501</v>
      </c>
      <c r="U24" s="1">
        <v>10.290316166235799</v>
      </c>
      <c r="V24" s="1">
        <v>72.429906542056102</v>
      </c>
      <c r="W24" s="1">
        <v>25.054682839530699</v>
      </c>
      <c r="X24" s="1">
        <v>480.76158281964598</v>
      </c>
      <c r="Y24" s="1">
        <v>59.8528534499901</v>
      </c>
      <c r="Z24" s="1">
        <v>10.2406044939352</v>
      </c>
      <c r="AA24" s="1">
        <v>250.74567508451</v>
      </c>
      <c r="AB24" s="1">
        <v>159.87273811891001</v>
      </c>
      <c r="AC24" s="1">
        <v>107.725193875522</v>
      </c>
      <c r="AD24" s="1">
        <v>371.44561543050298</v>
      </c>
      <c r="AE24" s="1">
        <v>5.5179956253728397</v>
      </c>
      <c r="AF24" s="1">
        <v>19.138993835752601</v>
      </c>
      <c r="AG24" s="1">
        <v>24.9552594949294</v>
      </c>
      <c r="AH24" s="1">
        <v>107.924040564725</v>
      </c>
      <c r="AI24" s="1">
        <v>63.929210578643897</v>
      </c>
      <c r="AJ24" s="1">
        <v>38.725392722211197</v>
      </c>
      <c r="AK24" s="1">
        <v>16.653410220719799</v>
      </c>
      <c r="AL24" s="1">
        <v>5.9156890037780903</v>
      </c>
      <c r="AM24" s="1">
        <v>68.204414396500297</v>
      </c>
      <c r="AN24" s="1">
        <v>4.4740505070590597</v>
      </c>
      <c r="AO24" s="1">
        <v>47.076953668721401</v>
      </c>
      <c r="AP24" s="1">
        <v>46.480413601113497</v>
      </c>
      <c r="AQ24" s="1">
        <v>123.334658977928</v>
      </c>
      <c r="AR24" s="1">
        <v>8.4012726188108999</v>
      </c>
      <c r="AS24" s="1">
        <v>12.2787830582621</v>
      </c>
      <c r="AT24" s="1">
        <v>289.47106780672101</v>
      </c>
      <c r="AU24" s="1">
        <v>272.767945913701</v>
      </c>
      <c r="AV24" s="1">
        <v>592.41399880691995</v>
      </c>
      <c r="AW24" s="1">
        <v>361.60270431497298</v>
      </c>
      <c r="AX24" s="1">
        <v>366.32531318353603</v>
      </c>
      <c r="AY24" s="1">
        <v>12.427918075163999</v>
      </c>
      <c r="AZ24" s="1">
        <v>263.67070988268</v>
      </c>
      <c r="BA24" s="1">
        <v>255.61741896997401</v>
      </c>
      <c r="BB24" s="1">
        <v>455.80632332471703</v>
      </c>
      <c r="BC24" s="1">
        <v>17.8464903559356</v>
      </c>
      <c r="BD24" s="1">
        <v>56.721018095048699</v>
      </c>
      <c r="BE24" s="1">
        <v>11.781666335255499</v>
      </c>
      <c r="BF24" s="1">
        <v>12.328494730562699</v>
      </c>
      <c r="BG24" s="1">
        <v>12.229071385961401</v>
      </c>
      <c r="BH24" s="1"/>
      <c r="BK24" s="3" t="s">
        <v>92</v>
      </c>
      <c r="BL24" s="6">
        <v>10</v>
      </c>
    </row>
    <row r="25" spans="1:64" x14ac:dyDescent="0.25">
      <c r="A25" t="s">
        <v>141</v>
      </c>
      <c r="B25" s="6">
        <v>9</v>
      </c>
      <c r="C25" s="8" t="s">
        <v>160</v>
      </c>
      <c r="D25" s="11">
        <v>96</v>
      </c>
      <c r="E25" s="3" t="s">
        <v>142</v>
      </c>
      <c r="F25" s="1">
        <v>9.3426760093426804</v>
      </c>
      <c r="G25" s="1">
        <v>13.871013871013901</v>
      </c>
      <c r="H25" s="1">
        <v>12.7746794413461</v>
      </c>
      <c r="I25" s="1">
        <v>43.567376900710201</v>
      </c>
      <c r="J25" s="1">
        <v>12.1550121550122</v>
      </c>
      <c r="K25" s="1">
        <v>9.9146765813432491</v>
      </c>
      <c r="L25" s="1">
        <v>55.531722198388898</v>
      </c>
      <c r="M25" s="1">
        <v>101.673101673102</v>
      </c>
      <c r="N25" s="1">
        <v>83.988750655417306</v>
      </c>
      <c r="O25" s="1">
        <v>29.8870298870299</v>
      </c>
      <c r="P25" s="1">
        <v>124.934458267792</v>
      </c>
      <c r="Q25" s="1">
        <v>16.254349587682899</v>
      </c>
      <c r="R25" s="1">
        <v>214.404881071548</v>
      </c>
      <c r="S25" s="1">
        <v>259.30692597359302</v>
      </c>
      <c r="T25" s="1">
        <v>9.9623432956766305</v>
      </c>
      <c r="U25" s="1">
        <v>8.24634157967491</v>
      </c>
      <c r="V25" s="1">
        <v>72.739406072739399</v>
      </c>
      <c r="W25" s="1">
        <v>24.357691024357699</v>
      </c>
      <c r="X25" s="1">
        <v>379.85604652271297</v>
      </c>
      <c r="Y25" s="1">
        <v>59.535726202392901</v>
      </c>
      <c r="Z25" s="1">
        <v>11.630678297345</v>
      </c>
      <c r="AA25" s="1">
        <v>191.09585776252399</v>
      </c>
      <c r="AB25" s="1">
        <v>126.650459983793</v>
      </c>
      <c r="AC25" s="1">
        <v>100.433767100434</v>
      </c>
      <c r="AD25" s="1">
        <v>331.331331331331</v>
      </c>
      <c r="AE25" s="1">
        <v>7.5790075790075804</v>
      </c>
      <c r="AF25" s="1">
        <v>19.9723533056866</v>
      </c>
      <c r="AG25" s="1">
        <v>19.448019448019402</v>
      </c>
      <c r="AH25" s="1">
        <v>95.095095095095104</v>
      </c>
      <c r="AI25" s="1">
        <v>56.0560560560561</v>
      </c>
      <c r="AJ25" s="1">
        <v>42.757042757042797</v>
      </c>
      <c r="AK25" s="1">
        <v>16.492683159349799</v>
      </c>
      <c r="AL25" s="1">
        <v>6.38733972067305</v>
      </c>
      <c r="AM25" s="1">
        <v>66.685733352400007</v>
      </c>
      <c r="AN25" s="1">
        <v>9.0566757233423907</v>
      </c>
      <c r="AO25" s="1">
        <v>43.4243767577101</v>
      </c>
      <c r="AP25" s="1">
        <v>42.995376328709703</v>
      </c>
      <c r="AQ25" s="1">
        <v>131.798465131798</v>
      </c>
      <c r="AR25" s="1">
        <v>6.7210067210067201</v>
      </c>
      <c r="AS25" s="1">
        <v>13.8233471566805</v>
      </c>
      <c r="AT25" s="1">
        <v>363.17269650602998</v>
      </c>
      <c r="AU25" s="1">
        <v>311.78797845464499</v>
      </c>
      <c r="AV25" s="1">
        <v>470.661137327804</v>
      </c>
      <c r="AW25" s="1">
        <v>304.06597073263703</v>
      </c>
      <c r="AX25" s="1">
        <v>318.12765146098502</v>
      </c>
      <c r="AY25" s="1">
        <v>13.680347013680301</v>
      </c>
      <c r="AZ25" s="1">
        <v>232.51823251823299</v>
      </c>
      <c r="BA25" s="1">
        <v>233.47156680489999</v>
      </c>
      <c r="BB25" s="1">
        <v>488.15482148815499</v>
      </c>
      <c r="BC25" s="1">
        <v>19.877019877019901</v>
      </c>
      <c r="BD25" s="1">
        <v>51.7183850517184</v>
      </c>
      <c r="BE25" s="1">
        <v>12.8700128700129</v>
      </c>
      <c r="BF25" s="1">
        <v>15.5870155870156</v>
      </c>
      <c r="BG25" s="1">
        <v>12.2503455836789</v>
      </c>
      <c r="BH25" s="1"/>
      <c r="BK25" s="3" t="s">
        <v>144</v>
      </c>
      <c r="BL25" s="6">
        <v>10</v>
      </c>
    </row>
    <row r="26" spans="1:64" s="12" customFormat="1" x14ac:dyDescent="0.25">
      <c r="A26" s="12" t="s">
        <v>57</v>
      </c>
      <c r="B26" s="14">
        <v>10</v>
      </c>
      <c r="C26" s="15" t="s">
        <v>161</v>
      </c>
      <c r="D26" s="16">
        <v>24</v>
      </c>
      <c r="E26" s="13" t="s">
        <v>58</v>
      </c>
      <c r="F26" s="17">
        <v>10.0039619651347</v>
      </c>
      <c r="G26" s="17">
        <v>10.4496830427892</v>
      </c>
      <c r="H26" s="17">
        <v>12.876386687797099</v>
      </c>
      <c r="I26" s="17">
        <v>20.4536450079239</v>
      </c>
      <c r="J26" s="17">
        <v>8.9144215530903299</v>
      </c>
      <c r="K26" s="17">
        <v>10.4992076069731</v>
      </c>
      <c r="L26" s="17">
        <v>28.377575277337598</v>
      </c>
      <c r="M26" s="17">
        <v>84.736529318541997</v>
      </c>
      <c r="N26" s="17">
        <v>28.129952456418401</v>
      </c>
      <c r="O26" s="17">
        <v>32.042393026941397</v>
      </c>
      <c r="P26" s="17">
        <v>249.10855784469101</v>
      </c>
      <c r="Q26" s="17">
        <v>13.965927099841499</v>
      </c>
      <c r="R26" s="17">
        <v>39.074881141045999</v>
      </c>
      <c r="S26" s="17">
        <v>152.13946117274199</v>
      </c>
      <c r="T26" s="17">
        <v>9.6077654516640205</v>
      </c>
      <c r="U26" s="17">
        <v>10.3506339144216</v>
      </c>
      <c r="V26" s="17">
        <v>75.326862123613296</v>
      </c>
      <c r="W26" s="17">
        <v>12.1335182250396</v>
      </c>
      <c r="X26" s="17">
        <v>606.62638668779698</v>
      </c>
      <c r="Y26" s="17">
        <v>41.7987321711569</v>
      </c>
      <c r="Z26" s="17">
        <v>20.206022187004798</v>
      </c>
      <c r="AA26" s="17">
        <v>90.382329635499204</v>
      </c>
      <c r="AB26" s="17">
        <v>60.766640253565797</v>
      </c>
      <c r="AC26" s="17">
        <v>110.786450079239</v>
      </c>
      <c r="AD26" s="17">
        <v>424.87123613312201</v>
      </c>
      <c r="AE26" s="17">
        <v>9.4096671949286801</v>
      </c>
      <c r="AF26" s="17">
        <v>21.642234548335999</v>
      </c>
      <c r="AG26" s="17">
        <v>13.866877971473899</v>
      </c>
      <c r="AH26" s="17">
        <v>116.977020602219</v>
      </c>
      <c r="AI26" s="17">
        <v>156.200475435816</v>
      </c>
      <c r="AJ26" s="17">
        <v>42.6901743264659</v>
      </c>
      <c r="AK26" s="17">
        <v>12.0839936608558</v>
      </c>
      <c r="AL26" s="17">
        <v>7.6267828843106198</v>
      </c>
      <c r="AM26" s="17">
        <v>72.206814580031704</v>
      </c>
      <c r="AN26" s="17">
        <v>10.4992076069731</v>
      </c>
      <c r="AO26" s="17">
        <v>43.482567353407298</v>
      </c>
      <c r="AP26" s="17">
        <v>37.688193343898597</v>
      </c>
      <c r="AQ26" s="17">
        <v>10.8954041204437</v>
      </c>
      <c r="AR26" s="17">
        <v>14.3621236133122</v>
      </c>
      <c r="AS26" s="17">
        <v>16.194532488114099</v>
      </c>
      <c r="AT26" s="17">
        <v>56.210380348652897</v>
      </c>
      <c r="AU26" s="17">
        <v>43.7797147385103</v>
      </c>
      <c r="AV26" s="17">
        <v>321.71156893819301</v>
      </c>
      <c r="AW26" s="17">
        <v>515.00594294770201</v>
      </c>
      <c r="AX26" s="17">
        <v>225.138668779715</v>
      </c>
      <c r="AY26" s="17">
        <v>12.5297147385103</v>
      </c>
      <c r="AZ26" s="17">
        <v>266.640253565769</v>
      </c>
      <c r="BA26" s="17">
        <v>94.195721077654497</v>
      </c>
      <c r="BB26" s="17">
        <v>407.19096671949302</v>
      </c>
      <c r="BC26" s="17">
        <v>14.2135499207607</v>
      </c>
      <c r="BD26" s="17">
        <v>32.190966719492899</v>
      </c>
      <c r="BE26" s="17">
        <v>39.471077654516598</v>
      </c>
      <c r="BF26" s="17">
        <v>13.569730586370801</v>
      </c>
      <c r="BG26" s="17">
        <v>11.737321711568899</v>
      </c>
      <c r="BH26" s="17"/>
      <c r="BK26" s="13" t="s">
        <v>72</v>
      </c>
      <c r="BL26" s="14">
        <v>1</v>
      </c>
    </row>
    <row r="27" spans="1:64" s="12" customFormat="1" x14ac:dyDescent="0.25">
      <c r="A27" s="12" t="s">
        <v>79</v>
      </c>
      <c r="B27" s="14">
        <v>10</v>
      </c>
      <c r="C27" s="15" t="s">
        <v>162</v>
      </c>
      <c r="D27" s="16">
        <v>24</v>
      </c>
      <c r="E27" s="13" t="s">
        <v>80</v>
      </c>
      <c r="F27" s="17">
        <v>6.21700300981892</v>
      </c>
      <c r="G27" s="17">
        <v>7.69724182168056</v>
      </c>
      <c r="H27" s="17">
        <v>11.7925692011645</v>
      </c>
      <c r="I27" s="17">
        <v>15.591848818276</v>
      </c>
      <c r="J27" s="17">
        <v>6.0196378349040298</v>
      </c>
      <c r="K27" s="17">
        <v>7.10514629693591</v>
      </c>
      <c r="L27" s="17">
        <v>26.2002269699511</v>
      </c>
      <c r="M27" s="17">
        <v>92.120195391523197</v>
      </c>
      <c r="N27" s="17">
        <v>24.5226229831746</v>
      </c>
      <c r="O27" s="17">
        <v>29.703458824690401</v>
      </c>
      <c r="P27" s="17">
        <v>246.31173829377801</v>
      </c>
      <c r="Q27" s="17">
        <v>9.8189174520155902</v>
      </c>
      <c r="R27" s="17">
        <v>40.657226032466603</v>
      </c>
      <c r="S27" s="17">
        <v>154.98100360191401</v>
      </c>
      <c r="T27" s="17">
        <v>4.8847880791434397</v>
      </c>
      <c r="U27" s="17">
        <v>8.2893373464252207</v>
      </c>
      <c r="V27" s="17">
        <v>70.410026150885699</v>
      </c>
      <c r="W27" s="17">
        <v>11.200473676419801</v>
      </c>
      <c r="X27" s="17">
        <v>616.12473479054597</v>
      </c>
      <c r="Y27" s="17">
        <v>43.3216558938175</v>
      </c>
      <c r="Z27" s="17">
        <v>17.466817979967399</v>
      </c>
      <c r="AA27" s="17">
        <v>85.508462031874501</v>
      </c>
      <c r="AB27" s="17">
        <v>58.222726599891502</v>
      </c>
      <c r="AC27" s="17">
        <v>112.892880051315</v>
      </c>
      <c r="AD27" s="17">
        <v>447.57487541323297</v>
      </c>
      <c r="AE27" s="17">
        <v>5.0821532540583201</v>
      </c>
      <c r="AF27" s="17">
        <v>18.552326441999298</v>
      </c>
      <c r="AG27" s="17">
        <v>9.2268219272709295</v>
      </c>
      <c r="AH27" s="17">
        <v>104.751566586076</v>
      </c>
      <c r="AI27" s="17">
        <v>147.53046824887701</v>
      </c>
      <c r="AJ27" s="17">
        <v>41.002615088567602</v>
      </c>
      <c r="AK27" s="17">
        <v>6.8584398282923003</v>
      </c>
      <c r="AL27" s="17">
        <v>6.3156855972763601</v>
      </c>
      <c r="AM27" s="17">
        <v>69.965954507327197</v>
      </c>
      <c r="AN27" s="17">
        <v>7.5985592342231199</v>
      </c>
      <c r="AO27" s="17">
        <v>38.7822568707752</v>
      </c>
      <c r="AP27" s="17">
        <v>31.085015049094601</v>
      </c>
      <c r="AQ27" s="17">
        <v>7.6479005279518404</v>
      </c>
      <c r="AR27" s="17">
        <v>10.164306508116599</v>
      </c>
      <c r="AS27" s="17">
        <v>13.272808013026101</v>
      </c>
      <c r="AT27" s="17">
        <v>54.374105689051198</v>
      </c>
      <c r="AU27" s="17">
        <v>43.5190210687324</v>
      </c>
      <c r="AV27" s="17">
        <v>362.31311985000201</v>
      </c>
      <c r="AW27" s="17">
        <v>485.76503675926398</v>
      </c>
      <c r="AX27" s="17">
        <v>225.933783983816</v>
      </c>
      <c r="AY27" s="17">
        <v>10.065623920659201</v>
      </c>
      <c r="AZ27" s="17">
        <v>267.87388365322897</v>
      </c>
      <c r="BA27" s="17">
        <v>80.426308777816203</v>
      </c>
      <c r="BB27" s="17">
        <v>398.92435979671399</v>
      </c>
      <c r="BC27" s="17">
        <v>10.164306508116599</v>
      </c>
      <c r="BD27" s="17">
        <v>31.578427986381801</v>
      </c>
      <c r="BE27" s="17">
        <v>37.302018058913497</v>
      </c>
      <c r="BF27" s="17">
        <v>9.8682587457443098</v>
      </c>
      <c r="BG27" s="17">
        <v>8.6840676962549992</v>
      </c>
      <c r="BH27" s="17"/>
      <c r="BK27" s="13" t="s">
        <v>126</v>
      </c>
      <c r="BL27" s="14">
        <v>1</v>
      </c>
    </row>
    <row r="28" spans="1:64" s="12" customFormat="1" x14ac:dyDescent="0.25">
      <c r="A28" s="12" t="s">
        <v>111</v>
      </c>
      <c r="B28" s="14">
        <v>10</v>
      </c>
      <c r="C28" s="15" t="s">
        <v>163</v>
      </c>
      <c r="D28" s="16">
        <v>24</v>
      </c>
      <c r="E28" s="13" t="s">
        <v>112</v>
      </c>
      <c r="F28" s="17">
        <v>4.1751626371492403</v>
      </c>
      <c r="G28" s="17">
        <v>5.5830663171181696</v>
      </c>
      <c r="H28" s="17">
        <v>7.8162928439654298</v>
      </c>
      <c r="I28" s="17">
        <v>19.4193611030197</v>
      </c>
      <c r="J28" s="17">
        <v>4.8548402757549303</v>
      </c>
      <c r="K28" s="17">
        <v>7.9133896494805303</v>
      </c>
      <c r="L28" s="17">
        <v>23.157588115351</v>
      </c>
      <c r="M28" s="17">
        <v>81.172929410622402</v>
      </c>
      <c r="N28" s="17">
        <v>23.934362559471801</v>
      </c>
      <c r="O28" s="17">
        <v>26.604524711137</v>
      </c>
      <c r="P28" s="17">
        <v>258.42314787843497</v>
      </c>
      <c r="Q28" s="17">
        <v>8.1075832605107294</v>
      </c>
      <c r="R28" s="17">
        <v>34.129527138557101</v>
      </c>
      <c r="S28" s="17">
        <v>131.711816681231</v>
      </c>
      <c r="T28" s="17">
        <v>5.6316147198757198</v>
      </c>
      <c r="U28" s="17">
        <v>11.4574230507816</v>
      </c>
      <c r="V28" s="17">
        <v>67.8706670550539</v>
      </c>
      <c r="W28" s="17">
        <v>7.7677444412078804</v>
      </c>
      <c r="X28" s="17">
        <v>578.35712205068501</v>
      </c>
      <c r="Y28" s="17">
        <v>36.702592484707303</v>
      </c>
      <c r="Z28" s="17">
        <v>15.4869404796582</v>
      </c>
      <c r="AA28" s="17">
        <v>93.552772113797403</v>
      </c>
      <c r="AB28" s="17">
        <v>53.597436644334401</v>
      </c>
      <c r="AC28" s="17">
        <v>105.107291970094</v>
      </c>
      <c r="AD28" s="17">
        <v>417.90465093698401</v>
      </c>
      <c r="AE28" s="17">
        <v>5.0975822895426699</v>
      </c>
      <c r="AF28" s="17">
        <v>15.4869404796582</v>
      </c>
      <c r="AG28" s="17">
        <v>9.6611321487523103</v>
      </c>
      <c r="AH28" s="17">
        <v>103.99067870667101</v>
      </c>
      <c r="AI28" s="17">
        <v>147.63569278570699</v>
      </c>
      <c r="AJ28" s="17">
        <v>40.295174288765899</v>
      </c>
      <c r="AK28" s="17">
        <v>7.3793572191474901</v>
      </c>
      <c r="AL28" s="17">
        <v>5.2432274978153197</v>
      </c>
      <c r="AM28" s="17">
        <v>63.938246431692399</v>
      </c>
      <c r="AN28" s="17">
        <v>4.2722594426643399</v>
      </c>
      <c r="AO28" s="17">
        <v>36.556947276434599</v>
      </c>
      <c r="AP28" s="17">
        <v>31.944849014467401</v>
      </c>
      <c r="AQ28" s="17">
        <v>8.1075832605107294</v>
      </c>
      <c r="AR28" s="17">
        <v>9.8553257597825006</v>
      </c>
      <c r="AS28" s="17">
        <v>12.137100689387299</v>
      </c>
      <c r="AT28" s="17">
        <v>56.121953587726999</v>
      </c>
      <c r="AU28" s="17">
        <v>38.159044567433703</v>
      </c>
      <c r="AV28" s="17">
        <v>331.73123604233399</v>
      </c>
      <c r="AW28" s="17">
        <v>498.05806388969802</v>
      </c>
      <c r="AX28" s="17">
        <v>236.04233420720499</v>
      </c>
      <c r="AY28" s="17">
        <v>9.0785513156617093</v>
      </c>
      <c r="AZ28" s="17">
        <v>309.54461598213402</v>
      </c>
      <c r="BA28" s="17">
        <v>98.213418778522197</v>
      </c>
      <c r="BB28" s="17">
        <v>375.91028255170397</v>
      </c>
      <c r="BC28" s="17">
        <v>10.195164579085301</v>
      </c>
      <c r="BD28" s="17">
        <v>29.420332071074899</v>
      </c>
      <c r="BE28" s="17">
        <v>34.129527138557101</v>
      </c>
      <c r="BF28" s="17">
        <v>9.4183901349645591</v>
      </c>
      <c r="BG28" s="17">
        <v>8.2046800660258299</v>
      </c>
      <c r="BH28" s="17"/>
      <c r="BK28" s="13" t="s">
        <v>74</v>
      </c>
      <c r="BL28" s="14">
        <v>15</v>
      </c>
    </row>
    <row r="29" spans="1:64" s="12" customFormat="1" x14ac:dyDescent="0.25">
      <c r="A29" s="12" t="s">
        <v>131</v>
      </c>
      <c r="B29" s="14">
        <v>10</v>
      </c>
      <c r="C29" s="15" t="s">
        <v>164</v>
      </c>
      <c r="D29" s="16">
        <v>24</v>
      </c>
      <c r="E29" s="13" t="s">
        <v>132</v>
      </c>
      <c r="F29" s="17">
        <v>8.3237226094368992</v>
      </c>
      <c r="G29" s="17">
        <v>8.3738655167226597</v>
      </c>
      <c r="H29" s="17">
        <v>12.1847264704408</v>
      </c>
      <c r="I29" s="17">
        <v>18.7033044175901</v>
      </c>
      <c r="J29" s="17">
        <v>7.7220077220077199</v>
      </c>
      <c r="K29" s="17">
        <v>12.786441357869901</v>
      </c>
      <c r="L29" s="17">
        <v>30.436744722459</v>
      </c>
      <c r="M29" s="17">
        <v>95.923381637667305</v>
      </c>
      <c r="N29" s="17">
        <v>28.1301709873138</v>
      </c>
      <c r="O29" s="17">
        <v>30.837887980745101</v>
      </c>
      <c r="P29" s="17">
        <v>273.47941633655898</v>
      </c>
      <c r="Q29" s="17">
        <v>13.4382991525849</v>
      </c>
      <c r="R29" s="17">
        <v>44.326330040615801</v>
      </c>
      <c r="S29" s="17">
        <v>156.99744271172801</v>
      </c>
      <c r="T29" s="17">
        <v>8.9254374968660706</v>
      </c>
      <c r="U29" s="17">
        <v>12.8365842651557</v>
      </c>
      <c r="V29" s="17">
        <v>74.562503133931699</v>
      </c>
      <c r="W29" s="17">
        <v>11.6832973975831</v>
      </c>
      <c r="X29" s="17">
        <v>679.48653662939398</v>
      </c>
      <c r="Y29" s="17">
        <v>37.456751742465997</v>
      </c>
      <c r="Z29" s="17">
        <v>22.3135937421652</v>
      </c>
      <c r="AA29" s="17">
        <v>110.81582510153901</v>
      </c>
      <c r="AB29" s="17">
        <v>67.642781928496206</v>
      </c>
      <c r="AC29" s="17">
        <v>126.66098380384101</v>
      </c>
      <c r="AD29" s="17">
        <v>537.18096575239394</v>
      </c>
      <c r="AE29" s="17">
        <v>5.0644336358622102</v>
      </c>
      <c r="AF29" s="17">
        <v>19.054304768590502</v>
      </c>
      <c r="AG29" s="17">
        <v>13.4884420598706</v>
      </c>
      <c r="AH29" s="17">
        <v>103.695532266961</v>
      </c>
      <c r="AI29" s="17">
        <v>162.01173344030499</v>
      </c>
      <c r="AJ29" s="17">
        <v>43.223186080328901</v>
      </c>
      <c r="AK29" s="17">
        <v>10.2792959935817</v>
      </c>
      <c r="AL29" s="17">
        <v>9.9282956425813609</v>
      </c>
      <c r="AM29" s="17">
        <v>72.155643584214999</v>
      </c>
      <c r="AN29" s="17">
        <v>7.3208644637216098</v>
      </c>
      <c r="AO29" s="17">
        <v>43.524043524043499</v>
      </c>
      <c r="AP29" s="17">
        <v>39.111467682896297</v>
      </c>
      <c r="AQ29" s="17">
        <v>10.329438900867499</v>
      </c>
      <c r="AR29" s="17">
        <v>12.234869377726501</v>
      </c>
      <c r="AS29" s="17">
        <v>13.839442410870999</v>
      </c>
      <c r="AT29" s="17">
        <v>66.840495411923996</v>
      </c>
      <c r="AU29" s="17">
        <v>44.326330040615801</v>
      </c>
      <c r="AV29" s="17">
        <v>363.03464874893501</v>
      </c>
      <c r="AW29" s="17">
        <v>535.57639271924995</v>
      </c>
      <c r="AX29" s="17">
        <v>257.53397181968597</v>
      </c>
      <c r="AY29" s="17">
        <v>11.4325828611543</v>
      </c>
      <c r="AZ29" s="17">
        <v>312.18974076116899</v>
      </c>
      <c r="BA29" s="17">
        <v>100.185528756957</v>
      </c>
      <c r="BB29" s="17">
        <v>437.29629443915201</v>
      </c>
      <c r="BC29" s="17">
        <v>11.633154490297301</v>
      </c>
      <c r="BD29" s="17">
        <v>37.807752093466398</v>
      </c>
      <c r="BE29" s="17">
        <v>42.069899212756397</v>
      </c>
      <c r="BF29" s="17">
        <v>13.338013338013299</v>
      </c>
      <c r="BG29" s="17">
        <v>9.8781527352955898</v>
      </c>
      <c r="BH29" s="17"/>
      <c r="BK29" s="13" t="s">
        <v>116</v>
      </c>
      <c r="BL29" s="14">
        <v>15</v>
      </c>
    </row>
    <row r="30" spans="1:64" x14ac:dyDescent="0.25">
      <c r="A30" t="s">
        <v>69</v>
      </c>
      <c r="B30" s="6">
        <v>10</v>
      </c>
      <c r="C30" s="8" t="s">
        <v>161</v>
      </c>
      <c r="D30" s="11">
        <v>96</v>
      </c>
      <c r="E30" s="3" t="s">
        <v>70</v>
      </c>
      <c r="F30" s="1">
        <v>10.518369401107201</v>
      </c>
      <c r="G30" s="1">
        <v>15.953699043784599</v>
      </c>
      <c r="H30" s="1">
        <v>13.286361348767</v>
      </c>
      <c r="I30" s="1">
        <v>49.874182184197302</v>
      </c>
      <c r="J30" s="1">
        <v>6.1399094111726198</v>
      </c>
      <c r="K30" s="1">
        <v>9.4614997483643695</v>
      </c>
      <c r="L30" s="1">
        <v>26.270759939607402</v>
      </c>
      <c r="M30" s="1">
        <v>45.596376446904898</v>
      </c>
      <c r="N30" s="1">
        <v>35.832913940613999</v>
      </c>
      <c r="O30" s="1">
        <v>32.813286361348801</v>
      </c>
      <c r="P30" s="1">
        <v>238.852541519879</v>
      </c>
      <c r="Q30" s="1">
        <v>18.369401107196801</v>
      </c>
      <c r="R30" s="1">
        <v>53.950679416205297</v>
      </c>
      <c r="S30" s="1">
        <v>172.62204328132901</v>
      </c>
      <c r="T30" s="1">
        <v>11.2229491696024</v>
      </c>
      <c r="U30" s="1">
        <v>21.5903371917464</v>
      </c>
      <c r="V30" s="1">
        <v>73.8298943130347</v>
      </c>
      <c r="W30" s="1">
        <v>16.456970306995501</v>
      </c>
      <c r="X30" s="1">
        <v>707.24710619023699</v>
      </c>
      <c r="Y30" s="1">
        <v>45.395067941620503</v>
      </c>
      <c r="Z30" s="1">
        <v>19.023653749370901</v>
      </c>
      <c r="AA30" s="1">
        <v>352.39053850025198</v>
      </c>
      <c r="AB30" s="1">
        <v>223.754403623553</v>
      </c>
      <c r="AC30" s="1">
        <v>116.708605938601</v>
      </c>
      <c r="AD30" s="1">
        <v>405.28434826371398</v>
      </c>
      <c r="AE30" s="1">
        <v>10.6190236537494</v>
      </c>
      <c r="AF30" s="1">
        <v>21.187720181177699</v>
      </c>
      <c r="AG30" s="1">
        <v>25.8681429290388</v>
      </c>
      <c r="AH30" s="1">
        <v>130.34725717161501</v>
      </c>
      <c r="AI30" s="1">
        <v>50.880724710618999</v>
      </c>
      <c r="AJ30" s="1">
        <v>48.163059889280298</v>
      </c>
      <c r="AK30" s="1">
        <v>16.155007549068898</v>
      </c>
      <c r="AL30" s="1">
        <v>9.2601912430800208</v>
      </c>
      <c r="AM30" s="1">
        <v>72.773024660291895</v>
      </c>
      <c r="AN30" s="1">
        <v>9.8137896326119805</v>
      </c>
      <c r="AO30" s="1">
        <v>51.434323100150998</v>
      </c>
      <c r="AP30" s="1">
        <v>64.066431806743793</v>
      </c>
      <c r="AQ30" s="1">
        <v>21.690991444388501</v>
      </c>
      <c r="AR30" s="1">
        <v>67.689984901862104</v>
      </c>
      <c r="AS30" s="1">
        <v>14.0412682435833</v>
      </c>
      <c r="AT30" s="1">
        <v>56.416708605938602</v>
      </c>
      <c r="AU30" s="1">
        <v>41.268243583291401</v>
      </c>
      <c r="AV30" s="1">
        <v>792.29994967287405</v>
      </c>
      <c r="AW30" s="1">
        <v>522.94916960241596</v>
      </c>
      <c r="AX30" s="1">
        <v>558.17815802717701</v>
      </c>
      <c r="AY30" s="1">
        <v>11.071967790639199</v>
      </c>
      <c r="AZ30" s="1">
        <v>197.48364368394601</v>
      </c>
      <c r="BA30" s="1">
        <v>332.66230498238599</v>
      </c>
      <c r="BB30" s="1">
        <v>322.44589833920497</v>
      </c>
      <c r="BC30" s="1">
        <v>14.443885254152001</v>
      </c>
      <c r="BD30" s="1">
        <v>30.900855561147502</v>
      </c>
      <c r="BE30" s="1">
        <v>148.565676899849</v>
      </c>
      <c r="BF30" s="1">
        <v>13.286361348767</v>
      </c>
      <c r="BG30" s="1">
        <v>17.513839959738299</v>
      </c>
      <c r="BH30" s="1"/>
      <c r="BK30" s="3" t="s">
        <v>94</v>
      </c>
      <c r="BL30" s="6">
        <v>1</v>
      </c>
    </row>
    <row r="31" spans="1:64" x14ac:dyDescent="0.25">
      <c r="A31" t="s">
        <v>91</v>
      </c>
      <c r="B31" s="6">
        <v>10</v>
      </c>
      <c r="C31" s="8" t="s">
        <v>162</v>
      </c>
      <c r="D31" s="11">
        <v>96</v>
      </c>
      <c r="E31" s="3" t="s">
        <v>92</v>
      </c>
      <c r="F31" s="1">
        <v>6.5201984408221101</v>
      </c>
      <c r="G31" s="1">
        <v>9.0715804394046806</v>
      </c>
      <c r="H31" s="1">
        <v>11.0087408457359</v>
      </c>
      <c r="I31" s="1">
        <v>47.058823529411796</v>
      </c>
      <c r="J31" s="1">
        <v>7.1816678478620402</v>
      </c>
      <c r="K31" s="1">
        <v>9.7330498464445991</v>
      </c>
      <c r="L31" s="1">
        <v>25.37207654146</v>
      </c>
      <c r="M31" s="1">
        <v>32.648240018899102</v>
      </c>
      <c r="N31" s="1">
        <v>30.0023623907394</v>
      </c>
      <c r="O31" s="1">
        <v>33.545948499881902</v>
      </c>
      <c r="P31" s="1">
        <v>229.199149539334</v>
      </c>
      <c r="Q31" s="1">
        <v>12.4734231041814</v>
      </c>
      <c r="R31" s="1">
        <v>40.1133947554926</v>
      </c>
      <c r="S31" s="1">
        <v>155.25631939522799</v>
      </c>
      <c r="T31" s="1">
        <v>6.99267658870777</v>
      </c>
      <c r="U31" s="1">
        <v>15.780770139381101</v>
      </c>
      <c r="V31" s="1">
        <v>66.146940703992399</v>
      </c>
      <c r="W31" s="1">
        <v>13.2766359555871</v>
      </c>
      <c r="X31" s="1">
        <v>563.38294353886101</v>
      </c>
      <c r="Y31" s="1">
        <v>38.554216867469897</v>
      </c>
      <c r="Z31" s="1">
        <v>15.024805102764001</v>
      </c>
      <c r="AA31" s="1">
        <v>274.36806047720302</v>
      </c>
      <c r="AB31" s="1">
        <v>214.079848806993</v>
      </c>
      <c r="AC31" s="1">
        <v>111.552090715804</v>
      </c>
      <c r="AD31" s="1">
        <v>417.62343491613501</v>
      </c>
      <c r="AE31" s="1">
        <v>6.2367115520907204</v>
      </c>
      <c r="AF31" s="1">
        <v>17.576187101346601</v>
      </c>
      <c r="AG31" s="1">
        <v>24.805102763997201</v>
      </c>
      <c r="AH31" s="1">
        <v>101.630049610206</v>
      </c>
      <c r="AI31" s="1">
        <v>48.948736120954401</v>
      </c>
      <c r="AJ31" s="1">
        <v>40.538625088589697</v>
      </c>
      <c r="AK31" s="1">
        <v>15.733522324592499</v>
      </c>
      <c r="AL31" s="1">
        <v>6.6146940703992403</v>
      </c>
      <c r="AM31" s="1">
        <v>57.736829671627703</v>
      </c>
      <c r="AN31" s="1">
        <v>8.5991022915190207</v>
      </c>
      <c r="AO31" s="1">
        <v>43.231750531537898</v>
      </c>
      <c r="AP31" s="1">
        <v>51.452870304748402</v>
      </c>
      <c r="AQ31" s="1">
        <v>9.9692889203874309</v>
      </c>
      <c r="AR31" s="1">
        <v>45.263406567446303</v>
      </c>
      <c r="AS31" s="1">
        <v>13.3238837703756</v>
      </c>
      <c r="AT31" s="1">
        <v>43.278998346326503</v>
      </c>
      <c r="AU31" s="1">
        <v>41.767068273092399</v>
      </c>
      <c r="AV31" s="1">
        <v>768.06047720292895</v>
      </c>
      <c r="AW31" s="1">
        <v>398.53531774155402</v>
      </c>
      <c r="AX31" s="1">
        <v>379.54169619655102</v>
      </c>
      <c r="AY31" s="1">
        <v>10.5362626978502</v>
      </c>
      <c r="AZ31" s="1">
        <v>166.92652964800399</v>
      </c>
      <c r="BA31" s="1">
        <v>385.82565556343002</v>
      </c>
      <c r="BB31" s="1">
        <v>294.35388613276598</v>
      </c>
      <c r="BC31" s="1">
        <v>12.18993621545</v>
      </c>
      <c r="BD31" s="1">
        <v>25.37207654146</v>
      </c>
      <c r="BE31" s="1">
        <v>102.05527994330301</v>
      </c>
      <c r="BF31" s="1">
        <v>12.048192771084301</v>
      </c>
      <c r="BG31" s="1">
        <v>9.3550673281360694</v>
      </c>
      <c r="BH31" s="1"/>
      <c r="BK31" s="3" t="s">
        <v>146</v>
      </c>
      <c r="BL31" s="6">
        <v>1</v>
      </c>
    </row>
    <row r="32" spans="1:64" x14ac:dyDescent="0.25">
      <c r="A32" t="s">
        <v>123</v>
      </c>
      <c r="B32" s="6">
        <v>10</v>
      </c>
      <c r="C32" s="8" t="s">
        <v>163</v>
      </c>
      <c r="D32" s="11">
        <v>96</v>
      </c>
      <c r="E32" s="3" t="s">
        <v>124</v>
      </c>
      <c r="F32" s="1">
        <v>8.7102840740374106</v>
      </c>
      <c r="G32" s="1">
        <v>13.461348114421501</v>
      </c>
      <c r="H32" s="1">
        <v>10.1455013362368</v>
      </c>
      <c r="I32" s="1">
        <v>53.202019202217201</v>
      </c>
      <c r="J32" s="1">
        <v>7.1265960605760696</v>
      </c>
      <c r="K32" s="1">
        <v>6.9781253093140601</v>
      </c>
      <c r="L32" s="1">
        <v>23.210927447292899</v>
      </c>
      <c r="M32" s="1">
        <v>31.970701771750999</v>
      </c>
      <c r="N32" s="1">
        <v>31.2778382658616</v>
      </c>
      <c r="O32" s="1">
        <v>29.694150252400298</v>
      </c>
      <c r="P32" s="1">
        <v>209.69019103236701</v>
      </c>
      <c r="Q32" s="1">
        <v>11.6302088488568</v>
      </c>
      <c r="R32" s="1">
        <v>49.836682173611798</v>
      </c>
      <c r="S32" s="1">
        <v>148.07482925863599</v>
      </c>
      <c r="T32" s="1">
        <v>8.7102840740374106</v>
      </c>
      <c r="U32" s="1">
        <v>19.6971196674255</v>
      </c>
      <c r="V32" s="1">
        <v>72.404236365436006</v>
      </c>
      <c r="W32" s="1">
        <v>15.144016628724099</v>
      </c>
      <c r="X32" s="1">
        <v>594.92230030684004</v>
      </c>
      <c r="Y32" s="1">
        <v>41.126398099574402</v>
      </c>
      <c r="Z32" s="1">
        <v>16.7277046421855</v>
      </c>
      <c r="AA32" s="1">
        <v>301.64307631396599</v>
      </c>
      <c r="AB32" s="1">
        <v>192.517074136395</v>
      </c>
      <c r="AC32" s="1">
        <v>104.968821142235</v>
      </c>
      <c r="AD32" s="1">
        <v>378.64990596852402</v>
      </c>
      <c r="AE32" s="1">
        <v>7.7699693160447403</v>
      </c>
      <c r="AF32" s="1">
        <v>16.034841136296102</v>
      </c>
      <c r="AG32" s="1">
        <v>23.0129664456102</v>
      </c>
      <c r="AH32" s="1">
        <v>115.75769573394</v>
      </c>
      <c r="AI32" s="1">
        <v>45.382559635751797</v>
      </c>
      <c r="AJ32" s="1">
        <v>41.720281104622401</v>
      </c>
      <c r="AK32" s="1">
        <v>12.6695041076908</v>
      </c>
      <c r="AL32" s="1">
        <v>8.1164010689894095</v>
      </c>
      <c r="AM32" s="1">
        <v>65.525091556963304</v>
      </c>
      <c r="AN32" s="1">
        <v>7.2750668118380704</v>
      </c>
      <c r="AO32" s="1">
        <v>43.353459368504403</v>
      </c>
      <c r="AP32" s="1">
        <v>52.608136197169202</v>
      </c>
      <c r="AQ32" s="1">
        <v>12.9169553597941</v>
      </c>
      <c r="AR32" s="1">
        <v>42.165693358408397</v>
      </c>
      <c r="AS32" s="1">
        <v>13.312877363159499</v>
      </c>
      <c r="AT32" s="1">
        <v>47.510640403840398</v>
      </c>
      <c r="AU32" s="1">
        <v>40.582005344947</v>
      </c>
      <c r="AV32" s="1">
        <v>642.08650895773496</v>
      </c>
      <c r="AW32" s="1">
        <v>529.44669900029703</v>
      </c>
      <c r="AX32" s="1">
        <v>424.72532911016498</v>
      </c>
      <c r="AY32" s="1">
        <v>8.8587548252994193</v>
      </c>
      <c r="AZ32" s="1">
        <v>189.49816886073401</v>
      </c>
      <c r="BA32" s="1">
        <v>293.47718499455601</v>
      </c>
      <c r="BB32" s="1">
        <v>266.99990101949902</v>
      </c>
      <c r="BC32" s="1">
        <v>13.560328615262801</v>
      </c>
      <c r="BD32" s="1">
        <v>27.566069484311601</v>
      </c>
      <c r="BE32" s="1">
        <v>122.933782044937</v>
      </c>
      <c r="BF32" s="1">
        <v>10.689894090864099</v>
      </c>
      <c r="BG32" s="1">
        <v>10.0465208353954</v>
      </c>
      <c r="BH32" s="1"/>
      <c r="BK32" s="3" t="s">
        <v>96</v>
      </c>
      <c r="BL32" s="6">
        <v>15</v>
      </c>
    </row>
    <row r="33" spans="1:64" x14ac:dyDescent="0.25">
      <c r="A33" t="s">
        <v>143</v>
      </c>
      <c r="B33" s="6">
        <v>10</v>
      </c>
      <c r="C33" s="8" t="s">
        <v>164</v>
      </c>
      <c r="D33" s="11">
        <v>96</v>
      </c>
      <c r="E33" s="3" t="s">
        <v>144</v>
      </c>
      <c r="F33" s="1">
        <v>11.05868475376</v>
      </c>
      <c r="G33" s="1">
        <v>9.8790917133588891</v>
      </c>
      <c r="H33" s="1">
        <v>14.007667354762599</v>
      </c>
      <c r="I33" s="1">
        <v>52.246141747763701</v>
      </c>
      <c r="J33" s="1">
        <v>9.0435466430748104</v>
      </c>
      <c r="K33" s="1">
        <v>9.2892951931583596</v>
      </c>
      <c r="L33" s="1">
        <v>26.589993119040599</v>
      </c>
      <c r="M33" s="1">
        <v>37.058881352599997</v>
      </c>
      <c r="N33" s="1">
        <v>27.769586159441701</v>
      </c>
      <c r="O33" s="1">
        <v>30.472820210360801</v>
      </c>
      <c r="P33" s="1">
        <v>209.525213801239</v>
      </c>
      <c r="Q33" s="1">
        <v>13.9093679347292</v>
      </c>
      <c r="R33" s="1">
        <v>47.183721616042497</v>
      </c>
      <c r="S33" s="1">
        <v>160.76870146466101</v>
      </c>
      <c r="T33" s="1">
        <v>8.0605524427405904</v>
      </c>
      <c r="U33" s="1">
        <v>15.8262066253809</v>
      </c>
      <c r="V33" s="1">
        <v>72.594121694682002</v>
      </c>
      <c r="W33" s="1">
        <v>15.8262066253809</v>
      </c>
      <c r="X33" s="1">
        <v>615.30521969920403</v>
      </c>
      <c r="Y33" s="1">
        <v>41.138307283986997</v>
      </c>
      <c r="Z33" s="1">
        <v>16.121104885481198</v>
      </c>
      <c r="AA33" s="1">
        <v>288.31219895802599</v>
      </c>
      <c r="AB33" s="1">
        <v>198.07333136734499</v>
      </c>
      <c r="AC33" s="1">
        <v>112.651135358301</v>
      </c>
      <c r="AD33" s="1">
        <v>344.24456895704299</v>
      </c>
      <c r="AE33" s="1">
        <v>8.3554507028408498</v>
      </c>
      <c r="AF33" s="1">
        <v>19.217536616534002</v>
      </c>
      <c r="AG33" s="1">
        <v>23.4935613879878</v>
      </c>
      <c r="AH33" s="1">
        <v>117.76270520003899</v>
      </c>
      <c r="AI33" s="1">
        <v>49.395458566794503</v>
      </c>
      <c r="AJ33" s="1">
        <v>46.9379730659589</v>
      </c>
      <c r="AK33" s="1">
        <v>15.088960975130201</v>
      </c>
      <c r="AL33" s="1">
        <v>10.2231396834759</v>
      </c>
      <c r="AM33" s="1">
        <v>72.692421114715401</v>
      </c>
      <c r="AN33" s="1">
        <v>8.8469478030079607</v>
      </c>
      <c r="AO33" s="1">
        <v>43.644942494839299</v>
      </c>
      <c r="AP33" s="1">
        <v>52.3935908778138</v>
      </c>
      <c r="AQ33" s="1">
        <v>14.843212425046699</v>
      </c>
      <c r="AR33" s="1">
        <v>54.900226088666102</v>
      </c>
      <c r="AS33" s="1">
        <v>14.695763294996601</v>
      </c>
      <c r="AT33" s="1">
        <v>47.331170746092603</v>
      </c>
      <c r="AU33" s="1">
        <v>44.578786985156803</v>
      </c>
      <c r="AV33" s="1">
        <v>735.52541040007895</v>
      </c>
      <c r="AW33" s="1">
        <v>448.34365477243699</v>
      </c>
      <c r="AX33" s="1">
        <v>463.03941806743302</v>
      </c>
      <c r="AY33" s="1">
        <v>14.548314164946399</v>
      </c>
      <c r="AZ33" s="1">
        <v>181.362429961663</v>
      </c>
      <c r="BA33" s="1">
        <v>344.73606605721</v>
      </c>
      <c r="BB33" s="1">
        <v>344.44116779710998</v>
      </c>
      <c r="BC33" s="1">
        <v>14.4991644549297</v>
      </c>
      <c r="BD33" s="1">
        <v>27.966184999508499</v>
      </c>
      <c r="BE33" s="1">
        <v>123.857269242111</v>
      </c>
      <c r="BF33" s="1">
        <v>12.8772240243783</v>
      </c>
      <c r="BG33" s="1">
        <v>10.812936203676401</v>
      </c>
      <c r="BH33" s="1"/>
      <c r="BK33" s="3" t="s">
        <v>148</v>
      </c>
      <c r="BL33" s="6">
        <v>15</v>
      </c>
    </row>
    <row r="34" spans="1:64" s="12" customFormat="1" x14ac:dyDescent="0.25">
      <c r="A34" s="12" t="s">
        <v>65</v>
      </c>
      <c r="B34" s="14">
        <v>12</v>
      </c>
      <c r="C34" s="15" t="s">
        <v>165</v>
      </c>
      <c r="D34" s="16">
        <v>24</v>
      </c>
      <c r="E34" s="13" t="s">
        <v>66</v>
      </c>
      <c r="F34" s="17">
        <v>8.9870903674279994</v>
      </c>
      <c r="G34" s="17">
        <v>9.6822244289970207</v>
      </c>
      <c r="H34" s="17">
        <v>13.008937437934501</v>
      </c>
      <c r="I34" s="17">
        <v>11.618669314796399</v>
      </c>
      <c r="J34" s="17">
        <v>6.8023833167825201</v>
      </c>
      <c r="K34" s="17">
        <v>77.209533267130098</v>
      </c>
      <c r="L34" s="17">
        <v>30.933465739821301</v>
      </c>
      <c r="M34" s="17">
        <v>79.692154915590905</v>
      </c>
      <c r="N34" s="17">
        <v>113.80337636544201</v>
      </c>
      <c r="O34" s="17">
        <v>44.1410129096326</v>
      </c>
      <c r="P34" s="17">
        <v>357.34856007944398</v>
      </c>
      <c r="Q34" s="17">
        <v>10.0794438927507</v>
      </c>
      <c r="R34" s="17">
        <v>20.407149950347598</v>
      </c>
      <c r="S34" s="17">
        <v>138.23237338629599</v>
      </c>
      <c r="T34" s="17">
        <v>4.7666335650446898</v>
      </c>
      <c r="U34" s="17">
        <v>10.029791459781499</v>
      </c>
      <c r="V34" s="17">
        <v>71.350546176762705</v>
      </c>
      <c r="W34" s="17">
        <v>10.129096325720001</v>
      </c>
      <c r="X34" s="17">
        <v>269.91062562065503</v>
      </c>
      <c r="Y34" s="17">
        <v>42.800397219463797</v>
      </c>
      <c r="Z34" s="17">
        <v>21.499503475670299</v>
      </c>
      <c r="AA34" s="17">
        <v>79.096325719960305</v>
      </c>
      <c r="AB34" s="17">
        <v>50.943396226415103</v>
      </c>
      <c r="AC34" s="17">
        <v>464.34955312810303</v>
      </c>
      <c r="AD34" s="17">
        <v>381.03277060575999</v>
      </c>
      <c r="AE34" s="17">
        <v>8.8877855014895708</v>
      </c>
      <c r="AF34" s="17">
        <v>19.016881827209499</v>
      </c>
      <c r="AG34" s="17">
        <v>9.3843098311817297</v>
      </c>
      <c r="AH34" s="17">
        <v>113.654419066534</v>
      </c>
      <c r="AI34" s="17">
        <v>115.19364448858001</v>
      </c>
      <c r="AJ34" s="17">
        <v>40.764647467725901</v>
      </c>
      <c r="AK34" s="17">
        <v>14.796425024826201</v>
      </c>
      <c r="AL34" s="17">
        <v>7.4975173783515396</v>
      </c>
      <c r="AM34" s="17">
        <v>70.655412115193599</v>
      </c>
      <c r="AN34" s="17">
        <v>7.4975173783515396</v>
      </c>
      <c r="AO34" s="17">
        <v>35.104270109235401</v>
      </c>
      <c r="AP34" s="17">
        <v>29.195630585898702</v>
      </c>
      <c r="AQ34" s="17">
        <v>124.826216484608</v>
      </c>
      <c r="AR34" s="17">
        <v>6.8520357497517397</v>
      </c>
      <c r="AS34" s="17">
        <v>12.512413108242299</v>
      </c>
      <c r="AT34" s="17">
        <v>140.019860973188</v>
      </c>
      <c r="AU34" s="17">
        <v>52.631578947368403</v>
      </c>
      <c r="AV34" s="17">
        <v>449.652432969215</v>
      </c>
      <c r="AW34" s="17">
        <v>253.128103277061</v>
      </c>
      <c r="AX34" s="17">
        <v>188.927507447865</v>
      </c>
      <c r="AY34" s="17">
        <v>233.316782522344</v>
      </c>
      <c r="AZ34" s="17">
        <v>245.183714001986</v>
      </c>
      <c r="BA34" s="17">
        <v>65.044687189672302</v>
      </c>
      <c r="BB34" s="17">
        <v>587.73584905660402</v>
      </c>
      <c r="BC34" s="17">
        <v>11.370407149950299</v>
      </c>
      <c r="BD34" s="17">
        <v>58.7388282025819</v>
      </c>
      <c r="BE34" s="17">
        <v>9.6822244289970207</v>
      </c>
      <c r="BF34" s="17">
        <v>10.0794438927507</v>
      </c>
      <c r="BG34" s="17">
        <v>11.767626613704101</v>
      </c>
      <c r="BH34" s="17"/>
      <c r="BK34" s="14"/>
      <c r="BL34" s="14"/>
    </row>
    <row r="35" spans="1:64" s="12" customFormat="1" x14ac:dyDescent="0.25">
      <c r="A35" s="12" t="s">
        <v>87</v>
      </c>
      <c r="B35" s="14">
        <v>12</v>
      </c>
      <c r="C35" s="15" t="s">
        <v>166</v>
      </c>
      <c r="D35" s="16">
        <v>24</v>
      </c>
      <c r="E35" s="13" t="s">
        <v>88</v>
      </c>
      <c r="F35" s="17">
        <v>6.2550120288692899</v>
      </c>
      <c r="G35" s="17">
        <v>11.547714514835601</v>
      </c>
      <c r="H35" s="17">
        <v>13.044640470462401</v>
      </c>
      <c r="I35" s="17">
        <v>9.4627105052125096</v>
      </c>
      <c r="J35" s="17">
        <v>7.0034750066826996</v>
      </c>
      <c r="K35" s="17">
        <v>81.101309810211205</v>
      </c>
      <c r="L35" s="17">
        <v>30.259288960171101</v>
      </c>
      <c r="M35" s="17">
        <v>83.507083667468606</v>
      </c>
      <c r="N35" s="17">
        <v>133.49371825715099</v>
      </c>
      <c r="O35" s="17">
        <v>44.9612403100775</v>
      </c>
      <c r="P35" s="17">
        <v>418.230419673884</v>
      </c>
      <c r="Q35" s="17">
        <v>9.2488639401229609</v>
      </c>
      <c r="R35" s="17">
        <v>17.7492649024325</v>
      </c>
      <c r="S35" s="17">
        <v>147.66105319433299</v>
      </c>
      <c r="T35" s="17">
        <v>6.4688585939588297</v>
      </c>
      <c r="U35" s="17">
        <v>10.799251537022201</v>
      </c>
      <c r="V35" s="17">
        <v>70.408981555733803</v>
      </c>
      <c r="W35" s="17">
        <v>9.3023255813953494</v>
      </c>
      <c r="X35" s="17">
        <v>284.629778134189</v>
      </c>
      <c r="Y35" s="17">
        <v>45.282010157711802</v>
      </c>
      <c r="Z35" s="17">
        <v>20.368885324779502</v>
      </c>
      <c r="AA35" s="17">
        <v>82.544774124565606</v>
      </c>
      <c r="AB35" s="17">
        <v>52.232023523122201</v>
      </c>
      <c r="AC35" s="17">
        <v>426.73082063619398</v>
      </c>
      <c r="AD35" s="17">
        <v>370.70302058273199</v>
      </c>
      <c r="AE35" s="17">
        <v>10.050788559208801</v>
      </c>
      <c r="AF35" s="17">
        <v>17.695803261160101</v>
      </c>
      <c r="AG35" s="17">
        <v>9.1954022988505706</v>
      </c>
      <c r="AH35" s="17">
        <v>118.15022721197499</v>
      </c>
      <c r="AI35" s="17">
        <v>117.989842288158</v>
      </c>
      <c r="AJ35" s="17">
        <v>40.096230954290299</v>
      </c>
      <c r="AK35" s="17">
        <v>13.4723336006415</v>
      </c>
      <c r="AL35" s="17">
        <v>6.6292435177759996</v>
      </c>
      <c r="AM35" s="17">
        <v>72.012830793905394</v>
      </c>
      <c r="AN35" s="17">
        <v>7.0569366479550899</v>
      </c>
      <c r="AO35" s="17">
        <v>40.417000801924601</v>
      </c>
      <c r="AP35" s="17">
        <v>28.067361668003201</v>
      </c>
      <c r="AQ35" s="17">
        <v>118.25715049452</v>
      </c>
      <c r="AR35" s="17">
        <v>6.7361668003207704</v>
      </c>
      <c r="AS35" s="17">
        <v>11.8684843624699</v>
      </c>
      <c r="AT35" s="17">
        <v>141.19219460037399</v>
      </c>
      <c r="AU35" s="17">
        <v>53.568564554931797</v>
      </c>
      <c r="AV35" s="17">
        <v>485.32477947072999</v>
      </c>
      <c r="AW35" s="17">
        <v>264.26089280940897</v>
      </c>
      <c r="AX35" s="17">
        <v>221.49157979149999</v>
      </c>
      <c r="AY35" s="17">
        <v>253.728949478749</v>
      </c>
      <c r="AZ35" s="17">
        <v>258.540497193264</v>
      </c>
      <c r="BA35" s="17">
        <v>71.264367816091905</v>
      </c>
      <c r="BB35" s="17">
        <v>645.60278000534595</v>
      </c>
      <c r="BC35" s="17">
        <v>11.1200213846565</v>
      </c>
      <c r="BD35" s="17">
        <v>68.537824111200194</v>
      </c>
      <c r="BE35" s="17">
        <v>9.9438652766639901</v>
      </c>
      <c r="BF35" s="17">
        <v>11.547714514835601</v>
      </c>
      <c r="BG35" s="17">
        <v>8.6607858861266998</v>
      </c>
      <c r="BH35" s="17"/>
      <c r="BK35" s="14"/>
      <c r="BL35" s="14"/>
    </row>
    <row r="36" spans="1:64" s="12" customFormat="1" x14ac:dyDescent="0.25">
      <c r="A36" s="12" t="s">
        <v>107</v>
      </c>
      <c r="B36" s="14">
        <v>12</v>
      </c>
      <c r="C36" s="15" t="s">
        <v>167</v>
      </c>
      <c r="D36" s="16">
        <v>24</v>
      </c>
      <c r="E36" s="13" t="s">
        <v>108</v>
      </c>
      <c r="F36" s="17">
        <v>5.6397603101868201</v>
      </c>
      <c r="G36" s="17">
        <v>8.8624804874364305</v>
      </c>
      <c r="H36" s="17">
        <v>11.4305856286822</v>
      </c>
      <c r="I36" s="17">
        <v>8.2582204542021298</v>
      </c>
      <c r="J36" s="17">
        <v>5.9418903268039696</v>
      </c>
      <c r="K36" s="17">
        <v>74.525404098897198</v>
      </c>
      <c r="L36" s="17">
        <v>27.292411501082601</v>
      </c>
      <c r="M36" s="17">
        <v>69.842388841331399</v>
      </c>
      <c r="N36" s="17">
        <v>121.456266680095</v>
      </c>
      <c r="O36" s="17">
        <v>42.952817362405</v>
      </c>
      <c r="P36" s="17">
        <v>358.02406969132397</v>
      </c>
      <c r="Q36" s="17">
        <v>8.8624804874364305</v>
      </c>
      <c r="R36" s="17">
        <v>17.372475955486198</v>
      </c>
      <c r="S36" s="17">
        <v>142.70607784883401</v>
      </c>
      <c r="T36" s="17">
        <v>8.0568004431240308</v>
      </c>
      <c r="U36" s="17">
        <v>10.222065562213601</v>
      </c>
      <c r="V36" s="17">
        <v>65.1593735837655</v>
      </c>
      <c r="W36" s="17">
        <v>8.2582204542021298</v>
      </c>
      <c r="X36" s="17">
        <v>258.37151921043397</v>
      </c>
      <c r="Y36" s="17">
        <v>39.730097185155401</v>
      </c>
      <c r="Z36" s="17">
        <v>18.933481041341501</v>
      </c>
      <c r="AA36" s="17">
        <v>72.611913993655307</v>
      </c>
      <c r="AB36" s="17">
        <v>47.232992597814601</v>
      </c>
      <c r="AC36" s="17">
        <v>512.41250818268804</v>
      </c>
      <c r="AD36" s="17">
        <v>376.15187068835297</v>
      </c>
      <c r="AE36" s="17">
        <v>5.0355002769525203</v>
      </c>
      <c r="AF36" s="17">
        <v>16.96963593333</v>
      </c>
      <c r="AG36" s="17">
        <v>7.4525404098897203</v>
      </c>
      <c r="AH36" s="17">
        <v>102.42207563321401</v>
      </c>
      <c r="AI36" s="17">
        <v>109.06893599879101</v>
      </c>
      <c r="AJ36" s="17">
        <v>39.125837151920997</v>
      </c>
      <c r="AK36" s="17">
        <v>12.6894606979203</v>
      </c>
      <c r="AL36" s="17">
        <v>4.0284002215620101</v>
      </c>
      <c r="AM36" s="17">
        <v>65.461503600382699</v>
      </c>
      <c r="AN36" s="17">
        <v>7.2511203988116204</v>
      </c>
      <c r="AO36" s="17">
        <v>36.708797018983802</v>
      </c>
      <c r="AP36" s="17">
        <v>26.5874414623093</v>
      </c>
      <c r="AQ36" s="17">
        <v>112.593786192658</v>
      </c>
      <c r="AR36" s="17">
        <v>6.9993453849640002</v>
      </c>
      <c r="AS36" s="17">
        <v>11.682360642529799</v>
      </c>
      <c r="AT36" s="17">
        <v>140.289037715897</v>
      </c>
      <c r="AU36" s="17">
        <v>50.657132786142299</v>
      </c>
      <c r="AV36" s="17">
        <v>472.48099098645503</v>
      </c>
      <c r="AW36" s="17">
        <v>237.77632307769801</v>
      </c>
      <c r="AX36" s="17">
        <v>191.651140540813</v>
      </c>
      <c r="AY36" s="17">
        <v>235.812477969686</v>
      </c>
      <c r="AZ36" s="17">
        <v>249.10619870084099</v>
      </c>
      <c r="BA36" s="17">
        <v>64.202628531144597</v>
      </c>
      <c r="BB36" s="17">
        <v>576.81655672491104</v>
      </c>
      <c r="BC36" s="17">
        <v>9.0639004985145295</v>
      </c>
      <c r="BD36" s="17">
        <v>60.325293317891102</v>
      </c>
      <c r="BE36" s="17">
        <v>11.1284556120651</v>
      </c>
      <c r="BF36" s="17">
        <v>9.9199355455964504</v>
      </c>
      <c r="BG36" s="17">
        <v>7.3014754015811496</v>
      </c>
      <c r="BH36" s="17"/>
      <c r="BK36" s="14"/>
      <c r="BL36" s="14"/>
    </row>
    <row r="37" spans="1:64" s="12" customFormat="1" x14ac:dyDescent="0.25">
      <c r="A37" s="12" t="s">
        <v>127</v>
      </c>
      <c r="B37" s="14">
        <v>12</v>
      </c>
      <c r="C37" s="15" t="s">
        <v>168</v>
      </c>
      <c r="D37" s="16">
        <v>24</v>
      </c>
      <c r="E37" s="13" t="s">
        <v>128</v>
      </c>
      <c r="F37" s="17">
        <v>4.9811393751813497</v>
      </c>
      <c r="G37" s="17">
        <v>13.4442402553438</v>
      </c>
      <c r="H37" s="17">
        <v>12.9606344907631</v>
      </c>
      <c r="I37" s="17">
        <v>9.1401489505754903</v>
      </c>
      <c r="J37" s="17">
        <v>4.4975336106006401</v>
      </c>
      <c r="K37" s="17">
        <v>76.506431956668905</v>
      </c>
      <c r="L37" s="17">
        <v>27.130283392978001</v>
      </c>
      <c r="M37" s="17">
        <v>74.910532933552602</v>
      </c>
      <c r="N37" s="17">
        <v>105.958023019634</v>
      </c>
      <c r="O37" s="17">
        <v>47.006480317245398</v>
      </c>
      <c r="P37" s="17">
        <v>355.01499177870198</v>
      </c>
      <c r="Q37" s="17">
        <v>9.6721152916142792</v>
      </c>
      <c r="R37" s="17">
        <v>17.071283489699201</v>
      </c>
      <c r="S37" s="17">
        <v>161.37924364058401</v>
      </c>
      <c r="T37" s="17">
        <v>6.9155624335042098</v>
      </c>
      <c r="U37" s="17">
        <v>8.5114614566205606</v>
      </c>
      <c r="V37" s="17">
        <v>66.495792629848097</v>
      </c>
      <c r="W37" s="17">
        <v>7.8344133862075598</v>
      </c>
      <c r="X37" s="17">
        <v>289.776574136764</v>
      </c>
      <c r="Y37" s="17">
        <v>41.299932295193003</v>
      </c>
      <c r="Z37" s="17">
        <v>16.926201760325</v>
      </c>
      <c r="AA37" s="17">
        <v>76.554792533126999</v>
      </c>
      <c r="AB37" s="17">
        <v>45.265499564754798</v>
      </c>
      <c r="AC37" s="17">
        <v>393.65509236870099</v>
      </c>
      <c r="AD37" s="17">
        <v>409.66244317632299</v>
      </c>
      <c r="AE37" s="17">
        <v>6.09343263371699</v>
      </c>
      <c r="AF37" s="17">
        <v>21.181932488635301</v>
      </c>
      <c r="AG37" s="17">
        <v>6.38359609246542</v>
      </c>
      <c r="AH37" s="17">
        <v>111.035883547732</v>
      </c>
      <c r="AI37" s="17">
        <v>112.72850372376401</v>
      </c>
      <c r="AJ37" s="17">
        <v>39.7040332720766</v>
      </c>
      <c r="AK37" s="17">
        <v>12.9122739143051</v>
      </c>
      <c r="AL37" s="17">
        <v>8.4631008801624894</v>
      </c>
      <c r="AM37" s="17">
        <v>61.8048167134152</v>
      </c>
      <c r="AN37" s="17">
        <v>5.4647451397620701</v>
      </c>
      <c r="AO37" s="17">
        <v>41.396653448109099</v>
      </c>
      <c r="AP37" s="17">
        <v>28.919624721926699</v>
      </c>
      <c r="AQ37" s="17">
        <v>124.62520553245</v>
      </c>
      <c r="AR37" s="17">
        <v>6.5770383982977103</v>
      </c>
      <c r="AS37" s="17">
        <v>14.508172937421399</v>
      </c>
      <c r="AT37" s="17">
        <v>133.813715059484</v>
      </c>
      <c r="AU37" s="17">
        <v>53.438436986168902</v>
      </c>
      <c r="AV37" s="17">
        <v>496.75984137730899</v>
      </c>
      <c r="AW37" s="17">
        <v>236.483218879969</v>
      </c>
      <c r="AX37" s="17">
        <v>204.22671438243501</v>
      </c>
      <c r="AY37" s="17">
        <v>244.36599284263499</v>
      </c>
      <c r="AZ37" s="17">
        <v>247.364348583035</v>
      </c>
      <c r="BA37" s="17">
        <v>66.253989747557796</v>
      </c>
      <c r="BB37" s="17">
        <v>549.376148563691</v>
      </c>
      <c r="BC37" s="17">
        <v>9.0434277976593496</v>
      </c>
      <c r="BD37" s="17">
        <v>65.528581100686694</v>
      </c>
      <c r="BE37" s="17">
        <v>9.5753941386981296</v>
      </c>
      <c r="BF37" s="17">
        <v>13.3475191024277</v>
      </c>
      <c r="BG37" s="17">
        <v>14.556533513879501</v>
      </c>
      <c r="BH37" s="17"/>
      <c r="BK37" s="14"/>
      <c r="BL37" s="14"/>
    </row>
    <row r="38" spans="1:64" x14ac:dyDescent="0.25">
      <c r="A38" t="s">
        <v>77</v>
      </c>
      <c r="B38" s="6">
        <v>12</v>
      </c>
      <c r="C38" s="8" t="s">
        <v>165</v>
      </c>
      <c r="D38" s="11">
        <v>96</v>
      </c>
      <c r="E38" s="3" t="s">
        <v>78</v>
      </c>
      <c r="F38" s="1">
        <v>8.6487586487586494</v>
      </c>
      <c r="G38" s="1">
        <v>16.7887667887668</v>
      </c>
      <c r="H38" s="1">
        <v>11.752136752136799</v>
      </c>
      <c r="I38" s="1">
        <v>13.787138787138799</v>
      </c>
      <c r="J38" s="1">
        <v>8.1400081400081401</v>
      </c>
      <c r="K38" s="1">
        <v>54.690679690679701</v>
      </c>
      <c r="L38" s="1">
        <v>16.229141229141199</v>
      </c>
      <c r="M38" s="1">
        <v>32.661782661782702</v>
      </c>
      <c r="N38" s="1">
        <v>114.72323972324</v>
      </c>
      <c r="O38" s="1">
        <v>64.102564102564102</v>
      </c>
      <c r="P38" s="1">
        <v>265.87301587301602</v>
      </c>
      <c r="Q38" s="1">
        <v>9.6153846153846203</v>
      </c>
      <c r="R38" s="1">
        <v>16.585266585266599</v>
      </c>
      <c r="S38" s="1">
        <v>152.62515262515299</v>
      </c>
      <c r="T38" s="1">
        <v>6.4611314611314601</v>
      </c>
      <c r="U38" s="1">
        <v>18.925518925518901</v>
      </c>
      <c r="V38" s="1">
        <v>71.275946275946296</v>
      </c>
      <c r="W38" s="1">
        <v>10.9381359381359</v>
      </c>
      <c r="X38" s="1">
        <v>280.77940577940598</v>
      </c>
      <c r="Y38" s="1">
        <v>49.450549450549403</v>
      </c>
      <c r="Z38" s="1">
        <v>14.194139194139201</v>
      </c>
      <c r="AA38" s="1">
        <v>177.299552299552</v>
      </c>
      <c r="AB38" s="1">
        <v>101.444851444851</v>
      </c>
      <c r="AC38" s="1">
        <v>624.084249084249</v>
      </c>
      <c r="AD38" s="1">
        <v>344.32234432234401</v>
      </c>
      <c r="AE38" s="1">
        <v>9.0557590557590597</v>
      </c>
      <c r="AF38" s="1">
        <v>18.111518111518102</v>
      </c>
      <c r="AG38" s="1">
        <v>10.6328856328856</v>
      </c>
      <c r="AH38" s="1">
        <v>123.880748880749</v>
      </c>
      <c r="AI38" s="1">
        <v>35.256410256410298</v>
      </c>
      <c r="AJ38" s="1">
        <v>43.650793650793602</v>
      </c>
      <c r="AK38" s="1">
        <v>32.051282051282101</v>
      </c>
      <c r="AL38" s="1">
        <v>6.7663817663817696</v>
      </c>
      <c r="AM38" s="1">
        <v>71.682946682946707</v>
      </c>
      <c r="AN38" s="1">
        <v>6.7663817663817696</v>
      </c>
      <c r="AO38" s="1">
        <v>39.886039886039903</v>
      </c>
      <c r="AP38" s="1">
        <v>35.0529100529101</v>
      </c>
      <c r="AQ38" s="1">
        <v>111.772486772487</v>
      </c>
      <c r="AR38" s="1">
        <v>6.2067562067562099</v>
      </c>
      <c r="AS38" s="1">
        <v>11.5486365486365</v>
      </c>
      <c r="AT38" s="1">
        <v>196.937321937322</v>
      </c>
      <c r="AU38" s="1">
        <v>65.018315018314993</v>
      </c>
      <c r="AV38" s="1">
        <v>766.68701668701704</v>
      </c>
      <c r="AW38" s="1">
        <v>266.17826617826597</v>
      </c>
      <c r="AX38" s="1">
        <v>306.878306878307</v>
      </c>
      <c r="AY38" s="1">
        <v>328.60195360195399</v>
      </c>
      <c r="AZ38" s="1">
        <v>183.50630850630799</v>
      </c>
      <c r="BA38" s="1">
        <v>186.96581196581201</v>
      </c>
      <c r="BB38" s="1">
        <v>539.93691493691495</v>
      </c>
      <c r="BC38" s="1">
        <v>13.9397639397639</v>
      </c>
      <c r="BD38" s="1">
        <v>70.767195767195801</v>
      </c>
      <c r="BE38" s="1">
        <v>13.583638583638599</v>
      </c>
      <c r="BF38" s="1">
        <v>11.8538868538869</v>
      </c>
      <c r="BG38" s="1">
        <v>9.3610093610093603</v>
      </c>
      <c r="BH38" s="1"/>
      <c r="BK38" s="6"/>
      <c r="BL38" s="6"/>
    </row>
    <row r="39" spans="1:64" x14ac:dyDescent="0.25">
      <c r="A39" t="s">
        <v>99</v>
      </c>
      <c r="B39" s="6">
        <v>12</v>
      </c>
      <c r="C39" s="8" t="s">
        <v>166</v>
      </c>
      <c r="D39" s="11">
        <v>96</v>
      </c>
      <c r="E39" s="3" t="s">
        <v>100</v>
      </c>
      <c r="F39" s="1">
        <v>8.3280262577769104</v>
      </c>
      <c r="G39" s="1">
        <v>19.1544603928869</v>
      </c>
      <c r="H39" s="1">
        <v>15.4313427717631</v>
      </c>
      <c r="I39" s="1">
        <v>12.687992945671899</v>
      </c>
      <c r="J39" s="1">
        <v>9.40577083231274</v>
      </c>
      <c r="K39" s="1">
        <v>57.120462450399302</v>
      </c>
      <c r="L39" s="1">
        <v>15.284377602508201</v>
      </c>
      <c r="M39" s="1">
        <v>29.833929358742001</v>
      </c>
      <c r="N39" s="1">
        <v>110.02792338215799</v>
      </c>
      <c r="O39" s="1">
        <v>53.348356439523798</v>
      </c>
      <c r="P39" s="1">
        <v>253.465928574928</v>
      </c>
      <c r="Q39" s="1">
        <v>9.3077940528094807</v>
      </c>
      <c r="R39" s="1">
        <v>13.8147259099593</v>
      </c>
      <c r="S39" s="1">
        <v>138.29422426884801</v>
      </c>
      <c r="T39" s="1">
        <v>7.2012932934894396</v>
      </c>
      <c r="U39" s="1">
        <v>14.892470484495201</v>
      </c>
      <c r="V39" s="1">
        <v>76.470876402292603</v>
      </c>
      <c r="W39" s="1">
        <v>15.0394356537501</v>
      </c>
      <c r="X39" s="1">
        <v>253.26997501592101</v>
      </c>
      <c r="Y39" s="1">
        <v>48.645471023367499</v>
      </c>
      <c r="Z39" s="1">
        <v>14.3046098074756</v>
      </c>
      <c r="AA39" s="1">
        <v>202.224072894724</v>
      </c>
      <c r="AB39" s="1">
        <v>127.565766913242</v>
      </c>
      <c r="AC39" s="1">
        <v>664.723460539852</v>
      </c>
      <c r="AD39" s="1">
        <v>307.15720374271302</v>
      </c>
      <c r="AE39" s="1">
        <v>9.6997011708225198</v>
      </c>
      <c r="AF39" s="1">
        <v>18.076715818351101</v>
      </c>
      <c r="AG39" s="1">
        <v>13.373830402194701</v>
      </c>
      <c r="AH39" s="1">
        <v>111.693528633714</v>
      </c>
      <c r="AI39" s="1">
        <v>29.686964189487099</v>
      </c>
      <c r="AJ39" s="1">
        <v>44.089550776465998</v>
      </c>
      <c r="AK39" s="1">
        <v>34.830745113408099</v>
      </c>
      <c r="AL39" s="1">
        <v>8.8668985450448208</v>
      </c>
      <c r="AM39" s="1">
        <v>65.693430656934297</v>
      </c>
      <c r="AN39" s="1">
        <v>9.2588056630578492</v>
      </c>
      <c r="AO39" s="1">
        <v>41.150247391368197</v>
      </c>
      <c r="AP39" s="1">
        <v>41.787096458139402</v>
      </c>
      <c r="AQ39" s="1">
        <v>108.754225248616</v>
      </c>
      <c r="AR39" s="1">
        <v>7.2502816832410701</v>
      </c>
      <c r="AS39" s="1">
        <v>12.0021554891491</v>
      </c>
      <c r="AT39" s="1">
        <v>179.738401998726</v>
      </c>
      <c r="AU39" s="1">
        <v>59.3249399892225</v>
      </c>
      <c r="AV39" s="1">
        <v>721.745946210748</v>
      </c>
      <c r="AW39" s="1">
        <v>213.83432126586001</v>
      </c>
      <c r="AX39" s="1">
        <v>291.87282614020501</v>
      </c>
      <c r="AY39" s="1">
        <v>282.07514818987897</v>
      </c>
      <c r="AZ39" s="1">
        <v>177.43594768040001</v>
      </c>
      <c r="BA39" s="1">
        <v>196.93332680154799</v>
      </c>
      <c r="BB39" s="1">
        <v>535.19815803654501</v>
      </c>
      <c r="BC39" s="1">
        <v>13.8147259099593</v>
      </c>
      <c r="BD39" s="1">
        <v>59.912800666242099</v>
      </c>
      <c r="BE39" s="1">
        <v>12.3940626071621</v>
      </c>
      <c r="BF39" s="1">
        <v>13.5697839612012</v>
      </c>
      <c r="BG39" s="1">
        <v>9.2588056630578492</v>
      </c>
      <c r="BH39" s="1"/>
      <c r="BK39" s="6"/>
      <c r="BL39" s="6"/>
    </row>
    <row r="40" spans="1:64" x14ac:dyDescent="0.25">
      <c r="A40" t="s">
        <v>119</v>
      </c>
      <c r="B40" s="6">
        <v>12</v>
      </c>
      <c r="C40" s="8" t="s">
        <v>167</v>
      </c>
      <c r="D40" s="11">
        <v>96</v>
      </c>
      <c r="E40" s="3" t="s">
        <v>120</v>
      </c>
      <c r="F40" s="1">
        <v>8.9931885908897407</v>
      </c>
      <c r="G40" s="1">
        <v>18.518518518518501</v>
      </c>
      <c r="H40" s="1">
        <v>15.698169433801599</v>
      </c>
      <c r="I40" s="1">
        <v>15.2192422307365</v>
      </c>
      <c r="J40" s="1">
        <v>9.6317581949765891</v>
      </c>
      <c r="K40" s="1">
        <v>46.509152830991901</v>
      </c>
      <c r="L40" s="1">
        <v>17.773520647083899</v>
      </c>
      <c r="M40" s="1">
        <v>29.320987654321002</v>
      </c>
      <c r="N40" s="1">
        <v>125.478927203065</v>
      </c>
      <c r="O40" s="1">
        <v>58.6951894423159</v>
      </c>
      <c r="P40" s="1">
        <v>271.28565346956202</v>
      </c>
      <c r="Q40" s="1">
        <v>10.6960408684547</v>
      </c>
      <c r="R40" s="1">
        <v>17.720306513410002</v>
      </c>
      <c r="S40" s="1">
        <v>165.07024265645001</v>
      </c>
      <c r="T40" s="1">
        <v>8.1417624521072796</v>
      </c>
      <c r="U40" s="1">
        <v>17.8267347807578</v>
      </c>
      <c r="V40" s="1">
        <v>74.925500212856505</v>
      </c>
      <c r="W40" s="1">
        <v>11.228182205193701</v>
      </c>
      <c r="X40" s="1">
        <v>309.01447424435901</v>
      </c>
      <c r="Y40" s="1">
        <v>50.340570455513003</v>
      </c>
      <c r="Z40" s="1">
        <v>15.1128139633887</v>
      </c>
      <c r="AA40" s="1">
        <v>190.346956151554</v>
      </c>
      <c r="AB40" s="1">
        <v>113.505747126437</v>
      </c>
      <c r="AC40" s="1">
        <v>654.42741592166897</v>
      </c>
      <c r="AD40" s="1">
        <v>289.16560238399302</v>
      </c>
      <c r="AE40" s="1">
        <v>7.9821200510855697</v>
      </c>
      <c r="AF40" s="1">
        <v>19.423158790974899</v>
      </c>
      <c r="AG40" s="1">
        <v>11.8135376756066</v>
      </c>
      <c r="AH40" s="1">
        <v>113.984674329502</v>
      </c>
      <c r="AI40" s="1">
        <v>34.535972754363598</v>
      </c>
      <c r="AJ40" s="1">
        <v>45.232013622818201</v>
      </c>
      <c r="AK40" s="1">
        <v>29.587058322690499</v>
      </c>
      <c r="AL40" s="1">
        <v>7.4499787143465301</v>
      </c>
      <c r="AM40" s="1">
        <v>63.484461472967197</v>
      </c>
      <c r="AN40" s="1">
        <v>6.8114091102596896</v>
      </c>
      <c r="AO40" s="1">
        <v>45.444870157513797</v>
      </c>
      <c r="AP40" s="1">
        <v>39.272030651340998</v>
      </c>
      <c r="AQ40" s="1">
        <v>112.01575138356699</v>
      </c>
      <c r="AR40" s="1">
        <v>8.1949765857811805</v>
      </c>
      <c r="AS40" s="1">
        <v>13.5696040868455</v>
      </c>
      <c r="AT40" s="1">
        <v>213.441890166028</v>
      </c>
      <c r="AU40" s="1">
        <v>74.606215410813107</v>
      </c>
      <c r="AV40" s="1">
        <v>752.28820774797805</v>
      </c>
      <c r="AW40" s="1">
        <v>265.69816943380198</v>
      </c>
      <c r="AX40" s="1">
        <v>284.58918688803698</v>
      </c>
      <c r="AY40" s="1">
        <v>318.85908897403101</v>
      </c>
      <c r="AZ40" s="1">
        <v>194.125159642401</v>
      </c>
      <c r="BA40" s="1">
        <v>184.70625798212001</v>
      </c>
      <c r="BB40" s="1">
        <v>576.30906768837804</v>
      </c>
      <c r="BC40" s="1">
        <v>20.168156662409501</v>
      </c>
      <c r="BD40" s="1">
        <v>63.4312473392933</v>
      </c>
      <c r="BE40" s="1">
        <v>15.8578118348233</v>
      </c>
      <c r="BF40" s="1">
        <v>12.611749680715199</v>
      </c>
      <c r="BG40" s="1">
        <v>10.536398467432999</v>
      </c>
      <c r="BH40" s="1"/>
      <c r="BK40" s="6"/>
      <c r="BL40" s="6"/>
    </row>
    <row r="41" spans="1:64" x14ac:dyDescent="0.25">
      <c r="A41" t="s">
        <v>139</v>
      </c>
      <c r="B41" s="6">
        <v>12</v>
      </c>
      <c r="C41" s="8" t="s">
        <v>168</v>
      </c>
      <c r="D41" s="11">
        <v>96</v>
      </c>
      <c r="E41" s="3" t="s">
        <v>140</v>
      </c>
      <c r="F41" s="1">
        <v>12.3952600525559</v>
      </c>
      <c r="G41" s="1">
        <v>17.353364073578302</v>
      </c>
      <c r="H41" s="1">
        <v>14.8247310228569</v>
      </c>
      <c r="I41" s="1">
        <v>14.378501660964799</v>
      </c>
      <c r="J41" s="1">
        <v>14.4776637413853</v>
      </c>
      <c r="K41" s="1">
        <v>47.300312360553299</v>
      </c>
      <c r="L41" s="1">
        <v>23.104764737964199</v>
      </c>
      <c r="M41" s="1">
        <v>29.550299965293298</v>
      </c>
      <c r="N41" s="1">
        <v>138.33110218652399</v>
      </c>
      <c r="O41" s="1">
        <v>63.562893549506697</v>
      </c>
      <c r="P41" s="1">
        <v>232.931726907631</v>
      </c>
      <c r="Q41" s="1">
        <v>12.0977738112946</v>
      </c>
      <c r="R41" s="1">
        <v>17.551688234419199</v>
      </c>
      <c r="S41" s="1">
        <v>190.63909960831</v>
      </c>
      <c r="T41" s="1">
        <v>10.0153701224652</v>
      </c>
      <c r="U41" s="1">
        <v>17.898755515890699</v>
      </c>
      <c r="V41" s="1">
        <v>69.314294213892595</v>
      </c>
      <c r="W41" s="1">
        <v>15.8163518270613</v>
      </c>
      <c r="X41" s="1">
        <v>312.16222916356799</v>
      </c>
      <c r="Y41" s="1">
        <v>48.490257325598698</v>
      </c>
      <c r="Z41" s="1">
        <v>17.402945113788501</v>
      </c>
      <c r="AA41" s="1">
        <v>134.51336209033701</v>
      </c>
      <c r="AB41" s="1">
        <v>89.890425901135401</v>
      </c>
      <c r="AC41" s="1">
        <v>574.99132331796295</v>
      </c>
      <c r="AD41" s="1">
        <v>304.13010064951197</v>
      </c>
      <c r="AE41" s="1">
        <v>12.7423273340275</v>
      </c>
      <c r="AF41" s="1">
        <v>20.080321285140599</v>
      </c>
      <c r="AG41" s="1">
        <v>13.535623977390999</v>
      </c>
      <c r="AH41" s="1">
        <v>107.937924537657</v>
      </c>
      <c r="AI41" s="1">
        <v>36.541226634934802</v>
      </c>
      <c r="AJ41" s="1">
        <v>46.457434676979503</v>
      </c>
      <c r="AK41" s="1">
        <v>31.285636372651101</v>
      </c>
      <c r="AL41" s="1">
        <v>9.5691407605731609</v>
      </c>
      <c r="AM41" s="1">
        <v>68.322673409688093</v>
      </c>
      <c r="AN41" s="1">
        <v>12.2465169319252</v>
      </c>
      <c r="AO41" s="1">
        <v>48.986067727700899</v>
      </c>
      <c r="AP41" s="1">
        <v>34.805890227577002</v>
      </c>
      <c r="AQ41" s="1">
        <v>115.821309931082</v>
      </c>
      <c r="AR41" s="1">
        <v>9.9657890822549504</v>
      </c>
      <c r="AS41" s="1">
        <v>17.2542019931578</v>
      </c>
      <c r="AT41" s="1">
        <v>194.20893450344599</v>
      </c>
      <c r="AU41" s="1">
        <v>76.949774406266997</v>
      </c>
      <c r="AV41" s="1">
        <v>698.39853240120999</v>
      </c>
      <c r="AW41" s="1">
        <v>266.79557737121303</v>
      </c>
      <c r="AX41" s="1">
        <v>257.623084932322</v>
      </c>
      <c r="AY41" s="1">
        <v>320.73974911993702</v>
      </c>
      <c r="AZ41" s="1">
        <v>168.972185036442</v>
      </c>
      <c r="BA41" s="1">
        <v>152.85834696811901</v>
      </c>
      <c r="BB41" s="1">
        <v>477.66374138529397</v>
      </c>
      <c r="BC41" s="1">
        <v>13.7339481382319</v>
      </c>
      <c r="BD41" s="1">
        <v>66.934404283801896</v>
      </c>
      <c r="BE41" s="1">
        <v>15.469284545589799</v>
      </c>
      <c r="BF41" s="1">
        <v>13.8826912588626</v>
      </c>
      <c r="BG41" s="1">
        <v>11.750706529823001</v>
      </c>
      <c r="BH41" s="1"/>
      <c r="BK41" s="6"/>
      <c r="BL41" s="6"/>
    </row>
    <row r="42" spans="1:64" s="12" customFormat="1" x14ac:dyDescent="0.25">
      <c r="A42" s="12" t="s">
        <v>61</v>
      </c>
      <c r="B42" s="14">
        <v>15</v>
      </c>
      <c r="C42" s="15" t="s">
        <v>169</v>
      </c>
      <c r="D42" s="16">
        <v>24</v>
      </c>
      <c r="E42" s="13" t="s">
        <v>62</v>
      </c>
      <c r="F42" s="17">
        <v>7.5134889818970301</v>
      </c>
      <c r="G42" s="17">
        <v>10.034794009379301</v>
      </c>
      <c r="H42" s="17">
        <v>14.5227169582976</v>
      </c>
      <c r="I42" s="17">
        <v>13.615047148404001</v>
      </c>
      <c r="J42" s="17">
        <v>9.8835157077303197</v>
      </c>
      <c r="K42" s="17">
        <v>9.6818113055317401</v>
      </c>
      <c r="L42" s="17">
        <v>29.146286117694501</v>
      </c>
      <c r="M42" s="17">
        <v>142.453734052746</v>
      </c>
      <c r="N42" s="17">
        <v>132.97362714941301</v>
      </c>
      <c r="O42" s="17">
        <v>28.843729514396699</v>
      </c>
      <c r="P42" s="17">
        <v>271.89753416368302</v>
      </c>
      <c r="Q42" s="17">
        <v>13.5646210478544</v>
      </c>
      <c r="R42" s="17">
        <v>20.674701225354202</v>
      </c>
      <c r="S42" s="17">
        <v>158.99349503302901</v>
      </c>
      <c r="T42" s="17">
        <v>9.5305330038828107</v>
      </c>
      <c r="U42" s="17">
        <v>9.6818113055317401</v>
      </c>
      <c r="V42" s="17">
        <v>75.941707427764598</v>
      </c>
      <c r="W42" s="17">
        <v>15.228682365992601</v>
      </c>
      <c r="X42" s="17">
        <v>28.9950078160456</v>
      </c>
      <c r="Y42" s="17">
        <v>43.568150874892801</v>
      </c>
      <c r="Z42" s="17">
        <v>20.120014119308198</v>
      </c>
      <c r="AA42" s="17">
        <v>43.3160203721446</v>
      </c>
      <c r="AB42" s="17">
        <v>30.457364731985301</v>
      </c>
      <c r="AC42" s="17">
        <v>108.718672785034</v>
      </c>
      <c r="AD42" s="17">
        <v>465.38248197266898</v>
      </c>
      <c r="AE42" s="17">
        <v>8.1186021884927602</v>
      </c>
      <c r="AF42" s="17">
        <v>19.313196510513801</v>
      </c>
      <c r="AG42" s="17">
        <v>7.1100801774998699</v>
      </c>
      <c r="AH42" s="17">
        <v>108.214411779537</v>
      </c>
      <c r="AI42" s="17">
        <v>16.085926075336602</v>
      </c>
      <c r="AJ42" s="17">
        <v>67.016287630477507</v>
      </c>
      <c r="AK42" s="17">
        <v>18.4055267006202</v>
      </c>
      <c r="AL42" s="17">
        <v>7.4126367807977402</v>
      </c>
      <c r="AM42" s="17">
        <v>71.756341082144104</v>
      </c>
      <c r="AN42" s="17">
        <v>7.3622106802480998</v>
      </c>
      <c r="AO42" s="17">
        <v>37.819575412233398</v>
      </c>
      <c r="AP42" s="17">
        <v>42.458776662800702</v>
      </c>
      <c r="AQ42" s="17">
        <v>74.227220009076703</v>
      </c>
      <c r="AR42" s="17">
        <v>6.4041147698048499</v>
      </c>
      <c r="AS42" s="17">
        <v>15.632091170389799</v>
      </c>
      <c r="AT42" s="17">
        <v>95.002773435530202</v>
      </c>
      <c r="AU42" s="17">
        <v>62.276234178811002</v>
      </c>
      <c r="AV42" s="17">
        <v>441.12752760828999</v>
      </c>
      <c r="AW42" s="17">
        <v>103.423932227321</v>
      </c>
      <c r="AX42" s="17">
        <v>185.56805002269201</v>
      </c>
      <c r="AY42" s="17">
        <v>18.4559528011699</v>
      </c>
      <c r="AZ42" s="17">
        <v>249.96218042458801</v>
      </c>
      <c r="BA42" s="17">
        <v>140.84009883515699</v>
      </c>
      <c r="BB42" s="17">
        <v>677.52508698502299</v>
      </c>
      <c r="BC42" s="17">
        <v>17.0944480863295</v>
      </c>
      <c r="BD42" s="17">
        <v>99.692400786647198</v>
      </c>
      <c r="BE42" s="17">
        <v>12.8586556401593</v>
      </c>
      <c r="BF42" s="17">
        <v>15.5312389692905</v>
      </c>
      <c r="BG42" s="17">
        <v>12.656951237960801</v>
      </c>
      <c r="BH42" s="17"/>
      <c r="BK42" s="14"/>
      <c r="BL42" s="14"/>
    </row>
    <row r="43" spans="1:64" s="12" customFormat="1" x14ac:dyDescent="0.25">
      <c r="A43" s="12" t="s">
        <v>83</v>
      </c>
      <c r="B43" s="14">
        <v>15</v>
      </c>
      <c r="C43" s="15" t="s">
        <v>170</v>
      </c>
      <c r="D43" s="16">
        <v>24</v>
      </c>
      <c r="E43" s="13" t="s">
        <v>84</v>
      </c>
      <c r="F43" s="17">
        <v>5.2371114207466496</v>
      </c>
      <c r="G43" s="17">
        <v>6.3421899774179602</v>
      </c>
      <c r="H43" s="17">
        <v>7.1589871714793603</v>
      </c>
      <c r="I43" s="17">
        <v>7.9757843655407701</v>
      </c>
      <c r="J43" s="17">
        <v>3.4113294575505702</v>
      </c>
      <c r="K43" s="17">
        <v>5.3812521020516</v>
      </c>
      <c r="L43" s="17">
        <v>24.696103396915401</v>
      </c>
      <c r="M43" s="17">
        <v>143.41997789842901</v>
      </c>
      <c r="N43" s="17">
        <v>115.841060875414</v>
      </c>
      <c r="O43" s="17">
        <v>22.293758708499499</v>
      </c>
      <c r="P43" s="17">
        <v>256.33017825397599</v>
      </c>
      <c r="Q43" s="17">
        <v>5.9578148272714202</v>
      </c>
      <c r="R43" s="17">
        <v>14.366021236727001</v>
      </c>
      <c r="S43" s="17">
        <v>145.918416374381</v>
      </c>
      <c r="T43" s="17">
        <v>3.12304809494066</v>
      </c>
      <c r="U43" s="17">
        <v>3.0269543074040302</v>
      </c>
      <c r="V43" s="17">
        <v>62.220727429971703</v>
      </c>
      <c r="W43" s="17">
        <v>13.8375054052755</v>
      </c>
      <c r="X43" s="17">
        <v>22.630086964877702</v>
      </c>
      <c r="Y43" s="17">
        <v>41.9929851535098</v>
      </c>
      <c r="Z43" s="17">
        <v>15.230865324556801</v>
      </c>
      <c r="AA43" s="17">
        <v>34.930091769567099</v>
      </c>
      <c r="AB43" s="17">
        <v>23.4949310527074</v>
      </c>
      <c r="AC43" s="17">
        <v>112.285590736559</v>
      </c>
      <c r="AD43" s="17">
        <v>369.384519290828</v>
      </c>
      <c r="AE43" s="17">
        <v>4.5164080142218799</v>
      </c>
      <c r="AF43" s="17">
        <v>15.1347715370201</v>
      </c>
      <c r="AG43" s="17">
        <v>6.3902368711862803</v>
      </c>
      <c r="AH43" s="17">
        <v>104.742228414933</v>
      </c>
      <c r="AI43" s="17">
        <v>8.5523470907605805</v>
      </c>
      <c r="AJ43" s="17">
        <v>63.9504156056311</v>
      </c>
      <c r="AK43" s="17">
        <v>12.876567529909201</v>
      </c>
      <c r="AL43" s="17">
        <v>4.5164080142218799</v>
      </c>
      <c r="AM43" s="17">
        <v>68.3707298323163</v>
      </c>
      <c r="AN43" s="17">
        <v>3.9398452890020699</v>
      </c>
      <c r="AO43" s="17">
        <v>36.371498582616603</v>
      </c>
      <c r="AP43" s="17">
        <v>37.092201989141401</v>
      </c>
      <c r="AQ43" s="17">
        <v>71.637918608562003</v>
      </c>
      <c r="AR43" s="17">
        <v>4.5164080142218799</v>
      </c>
      <c r="AS43" s="17">
        <v>7.7835967904674996</v>
      </c>
      <c r="AT43" s="17">
        <v>91.433238841108903</v>
      </c>
      <c r="AU43" s="17">
        <v>50.449238456733802</v>
      </c>
      <c r="AV43" s="17">
        <v>454.52361504828701</v>
      </c>
      <c r="AW43" s="17">
        <v>93.691442848219907</v>
      </c>
      <c r="AX43" s="17">
        <v>164.32037668764701</v>
      </c>
      <c r="AY43" s="17">
        <v>8.2640657281506709</v>
      </c>
      <c r="AZ43" s="17">
        <v>247.63369048191001</v>
      </c>
      <c r="BA43" s="17">
        <v>134.00278671983901</v>
      </c>
      <c r="BB43" s="17">
        <v>633.69048191034403</v>
      </c>
      <c r="BC43" s="17">
        <v>18.930476144717201</v>
      </c>
      <c r="BD43" s="17">
        <v>90.184019603132697</v>
      </c>
      <c r="BE43" s="17">
        <v>8.1199250468457205</v>
      </c>
      <c r="BF43" s="17">
        <v>9.7054725412002103</v>
      </c>
      <c r="BG43" s="17">
        <v>7.0148464901744099</v>
      </c>
      <c r="BH43" s="17"/>
      <c r="BK43" s="14"/>
      <c r="BL43" s="14"/>
    </row>
    <row r="44" spans="1:64" s="12" customFormat="1" x14ac:dyDescent="0.25">
      <c r="A44" s="12" t="s">
        <v>103</v>
      </c>
      <c r="B44" s="14">
        <v>15</v>
      </c>
      <c r="C44" s="15" t="s">
        <v>171</v>
      </c>
      <c r="D44" s="16">
        <v>24</v>
      </c>
      <c r="E44" s="13" t="s">
        <v>104</v>
      </c>
      <c r="F44" s="17">
        <v>5.2134704804847098</v>
      </c>
      <c r="G44" s="17">
        <v>9.9102907331736407</v>
      </c>
      <c r="H44" s="17">
        <v>9.2057676952702998</v>
      </c>
      <c r="I44" s="17">
        <v>9.8163543281198606</v>
      </c>
      <c r="J44" s="17">
        <v>4.2741064299469302</v>
      </c>
      <c r="K44" s="17">
        <v>6.01192992344183</v>
      </c>
      <c r="L44" s="17">
        <v>28.885444554036901</v>
      </c>
      <c r="M44" s="17">
        <v>142.26668545394801</v>
      </c>
      <c r="N44" s="17">
        <v>123.761213658353</v>
      </c>
      <c r="O44" s="17">
        <v>26.865811845380701</v>
      </c>
      <c r="P44" s="17">
        <v>249.07237800009401</v>
      </c>
      <c r="Q44" s="17">
        <v>8.9239584801089595</v>
      </c>
      <c r="R44" s="17">
        <v>13.338969517636601</v>
      </c>
      <c r="S44" s="17">
        <v>148.98313841529301</v>
      </c>
      <c r="T44" s="17">
        <v>3.7104879996242501</v>
      </c>
      <c r="U44" s="17">
        <v>6.71645296134517</v>
      </c>
      <c r="V44" s="17">
        <v>68.197830069043306</v>
      </c>
      <c r="W44" s="17">
        <v>14.3253017707012</v>
      </c>
      <c r="X44" s="17">
        <v>22.122023390164902</v>
      </c>
      <c r="Y44" s="17">
        <v>38.185148654361001</v>
      </c>
      <c r="Z44" s="17">
        <v>16.3919026818844</v>
      </c>
      <c r="AA44" s="17">
        <v>34.051946831994698</v>
      </c>
      <c r="AB44" s="17">
        <v>25.034051946832001</v>
      </c>
      <c r="AC44" s="17">
        <v>113.193368089803</v>
      </c>
      <c r="AD44" s="17">
        <v>392.65417312479502</v>
      </c>
      <c r="AE44" s="17">
        <v>7.9845944295711799</v>
      </c>
      <c r="AF44" s="17">
        <v>16.532807289465001</v>
      </c>
      <c r="AG44" s="17">
        <v>5.9649617209149399</v>
      </c>
      <c r="AH44" s="17">
        <v>101.404349255554</v>
      </c>
      <c r="AI44" s="17">
        <v>9.2997041003240799</v>
      </c>
      <c r="AJ44" s="17">
        <v>60.776854069794801</v>
      </c>
      <c r="AK44" s="17">
        <v>14.3722699732281</v>
      </c>
      <c r="AL44" s="17">
        <v>4.8377248602696001</v>
      </c>
      <c r="AM44" s="17">
        <v>58.663284956084702</v>
      </c>
      <c r="AN44" s="17">
        <v>4.5559156451082599</v>
      </c>
      <c r="AO44" s="17">
        <v>41.378986426189499</v>
      </c>
      <c r="AP44" s="17">
        <v>39.030576299845002</v>
      </c>
      <c r="AQ44" s="17">
        <v>78.906580245173998</v>
      </c>
      <c r="AR44" s="17">
        <v>4.2741064299469302</v>
      </c>
      <c r="AS44" s="17">
        <v>10.661781973603899</v>
      </c>
      <c r="AT44" s="17">
        <v>90.131980649100598</v>
      </c>
      <c r="AU44" s="17">
        <v>52.9331642478042</v>
      </c>
      <c r="AV44" s="17">
        <v>386.92405241651397</v>
      </c>
      <c r="AW44" s="17">
        <v>74.068855384904396</v>
      </c>
      <c r="AX44" s="17">
        <v>167.77041942604899</v>
      </c>
      <c r="AY44" s="17">
        <v>13.479874125217201</v>
      </c>
      <c r="AZ44" s="17">
        <v>256.02367197407398</v>
      </c>
      <c r="BA44" s="17">
        <v>122.77488140528899</v>
      </c>
      <c r="BB44" s="17">
        <v>570.38185148654395</v>
      </c>
      <c r="BC44" s="17">
        <v>14.1843971631206</v>
      </c>
      <c r="BD44" s="17">
        <v>94.312150673993699</v>
      </c>
      <c r="BE44" s="17">
        <v>11.2254004039265</v>
      </c>
      <c r="BF44" s="17">
        <v>10.755718378657599</v>
      </c>
      <c r="BG44" s="17">
        <v>8.7830538725282992</v>
      </c>
      <c r="BH44" s="17"/>
      <c r="BK44" s="14"/>
      <c r="BL44" s="14"/>
    </row>
    <row r="45" spans="1:64" s="12" customFormat="1" x14ac:dyDescent="0.25">
      <c r="A45" s="12" t="s">
        <v>135</v>
      </c>
      <c r="B45" s="14">
        <v>15</v>
      </c>
      <c r="C45" s="15" t="s">
        <v>172</v>
      </c>
      <c r="D45" s="16">
        <v>24</v>
      </c>
      <c r="E45" s="13" t="s">
        <v>136</v>
      </c>
      <c r="F45" s="17">
        <v>9.0696313633703909</v>
      </c>
      <c r="G45" s="17">
        <v>13.4094012092842</v>
      </c>
      <c r="H45" s="17">
        <v>11.0688511800273</v>
      </c>
      <c r="I45" s="17">
        <v>10.483713672713099</v>
      </c>
      <c r="J45" s="17">
        <v>5.3149990247708203</v>
      </c>
      <c r="K45" s="17">
        <v>7.1679344645991803</v>
      </c>
      <c r="L45" s="17">
        <v>33.352837916910502</v>
      </c>
      <c r="M45" s="17">
        <v>137.60483713672701</v>
      </c>
      <c r="N45" s="17">
        <v>124.97561927052899</v>
      </c>
      <c r="O45" s="17">
        <v>25.941096157596998</v>
      </c>
      <c r="P45" s="17">
        <v>275.30719719133998</v>
      </c>
      <c r="Q45" s="17">
        <v>8.6307782328847296</v>
      </c>
      <c r="R45" s="17">
        <v>23.8443534230544</v>
      </c>
      <c r="S45" s="17">
        <v>137.263506924127</v>
      </c>
      <c r="T45" s="17">
        <v>5.9976594499707403</v>
      </c>
      <c r="U45" s="17">
        <v>9.2646771991418007</v>
      </c>
      <c r="V45" s="17">
        <v>74.702555100448606</v>
      </c>
      <c r="W45" s="17">
        <v>14.774722059684001</v>
      </c>
      <c r="X45" s="17">
        <v>25.4047201092257</v>
      </c>
      <c r="Y45" s="17">
        <v>45.640725570509098</v>
      </c>
      <c r="Z45" s="17">
        <v>22.869124244197401</v>
      </c>
      <c r="AA45" s="17">
        <v>43.641505753852201</v>
      </c>
      <c r="AB45" s="17">
        <v>28.1841232689682</v>
      </c>
      <c r="AC45" s="17">
        <v>112.736493075873</v>
      </c>
      <c r="AD45" s="17">
        <v>426.41895845523698</v>
      </c>
      <c r="AE45" s="17">
        <v>14.0920616344841</v>
      </c>
      <c r="AF45" s="17">
        <v>18.1392627267408</v>
      </c>
      <c r="AG45" s="17">
        <v>13.994538716598401</v>
      </c>
      <c r="AH45" s="17">
        <v>103.95943046616</v>
      </c>
      <c r="AI45" s="17">
        <v>12.434172030427201</v>
      </c>
      <c r="AJ45" s="17">
        <v>66.266822703335293</v>
      </c>
      <c r="AK45" s="17">
        <v>21.6988492295689</v>
      </c>
      <c r="AL45" s="17">
        <v>7.21669592354203</v>
      </c>
      <c r="AM45" s="17">
        <v>72.849619660620206</v>
      </c>
      <c r="AN45" s="17">
        <v>6.2414667446849998</v>
      </c>
      <c r="AO45" s="17">
        <v>34.864443144138903</v>
      </c>
      <c r="AP45" s="17">
        <v>44.470450555880603</v>
      </c>
      <c r="AQ45" s="17">
        <v>72.362005071191703</v>
      </c>
      <c r="AR45" s="17">
        <v>8.7770626097132798</v>
      </c>
      <c r="AS45" s="17">
        <v>15.311098108055401</v>
      </c>
      <c r="AT45" s="17">
        <v>97.669202262531698</v>
      </c>
      <c r="AU45" s="17">
        <v>59.732787204993201</v>
      </c>
      <c r="AV45" s="17">
        <v>424.41973863857999</v>
      </c>
      <c r="AW45" s="17">
        <v>99.4246147844744</v>
      </c>
      <c r="AX45" s="17">
        <v>196.752486834406</v>
      </c>
      <c r="AY45" s="17">
        <v>11.166374097913</v>
      </c>
      <c r="AZ45" s="17">
        <v>260.43495221376998</v>
      </c>
      <c r="BA45" s="17">
        <v>138.97015798712701</v>
      </c>
      <c r="BB45" s="17">
        <v>665.93524478252402</v>
      </c>
      <c r="BC45" s="17">
        <v>16.676418958455201</v>
      </c>
      <c r="BD45" s="17">
        <v>119.953188999415</v>
      </c>
      <c r="BE45" s="17">
        <v>12.2391261946557</v>
      </c>
      <c r="BF45" s="17">
        <v>13.2631168324556</v>
      </c>
      <c r="BG45" s="17">
        <v>11.800273064170099</v>
      </c>
      <c r="BH45" s="17"/>
      <c r="BK45" s="14"/>
      <c r="BL45" s="14"/>
    </row>
    <row r="46" spans="1:64" x14ac:dyDescent="0.25">
      <c r="A46" t="s">
        <v>73</v>
      </c>
      <c r="B46" s="6">
        <v>15</v>
      </c>
      <c r="C46" s="8" t="s">
        <v>169</v>
      </c>
      <c r="D46" s="11">
        <v>96</v>
      </c>
      <c r="E46" s="3" t="s">
        <v>74</v>
      </c>
      <c r="F46" s="1">
        <v>9.3554604861078499</v>
      </c>
      <c r="G46" s="1">
        <v>18.8519580649711</v>
      </c>
      <c r="H46" s="1">
        <v>11.6120539701942</v>
      </c>
      <c r="I46" s="1">
        <v>15.4200554745898</v>
      </c>
      <c r="J46" s="1">
        <v>7.52197828028772</v>
      </c>
      <c r="K46" s="1">
        <v>8.4152132010718805</v>
      </c>
      <c r="L46" s="1">
        <v>25.151614874711999</v>
      </c>
      <c r="M46" s="1">
        <v>81.472427248366301</v>
      </c>
      <c r="N46" s="1">
        <v>73.715387146819594</v>
      </c>
      <c r="O46" s="1">
        <v>27.690282544309198</v>
      </c>
      <c r="P46" s="1">
        <v>346.34008744299803</v>
      </c>
      <c r="Q46" s="1">
        <v>10.8598561421654</v>
      </c>
      <c r="R46" s="1">
        <v>27.220158901791201</v>
      </c>
      <c r="S46" s="1">
        <v>151.42682525504199</v>
      </c>
      <c r="T46" s="1">
        <v>7.3339288232805204</v>
      </c>
      <c r="U46" s="1">
        <v>8.7913121150862708</v>
      </c>
      <c r="V46" s="1">
        <v>72.822152226035399</v>
      </c>
      <c r="W46" s="1">
        <v>34.789149546330698</v>
      </c>
      <c r="X46" s="1">
        <v>13.3044990832589</v>
      </c>
      <c r="Y46" s="1">
        <v>38.0800150439566</v>
      </c>
      <c r="Z46" s="1">
        <v>28.254430915330701</v>
      </c>
      <c r="AA46" s="1">
        <v>79.732969771049795</v>
      </c>
      <c r="AB46" s="1">
        <v>47.388463165812603</v>
      </c>
      <c r="AC46" s="1">
        <v>100.13633585633001</v>
      </c>
      <c r="AD46" s="1">
        <v>386.53565887828501</v>
      </c>
      <c r="AE46" s="1">
        <v>8.8853368435898599</v>
      </c>
      <c r="AF46" s="1">
        <v>18.8519580649711</v>
      </c>
      <c r="AG46" s="1">
        <v>8.4152132010718805</v>
      </c>
      <c r="AH46" s="1">
        <v>107.940388322129</v>
      </c>
      <c r="AI46" s="1">
        <v>11.659066334446001</v>
      </c>
      <c r="AJ46" s="1">
        <v>137.98128907902799</v>
      </c>
      <c r="AK46" s="1">
        <v>56.367824737906098</v>
      </c>
      <c r="AL46" s="1">
        <v>6.8167928165107403</v>
      </c>
      <c r="AM46" s="1">
        <v>68.026891072352001</v>
      </c>
      <c r="AN46" s="1">
        <v>9.4494852146114408</v>
      </c>
      <c r="AO46" s="1">
        <v>41.699967091345002</v>
      </c>
      <c r="AP46" s="1">
        <v>73.527337689812398</v>
      </c>
      <c r="AQ46" s="1">
        <v>99.196088571294297</v>
      </c>
      <c r="AR46" s="1">
        <v>7.0988670020215299</v>
      </c>
      <c r="AS46" s="1">
        <v>12.270227069719301</v>
      </c>
      <c r="AT46" s="1">
        <v>68.638051807625402</v>
      </c>
      <c r="AU46" s="1">
        <v>46.307178788021197</v>
      </c>
      <c r="AV46" s="1">
        <v>466.033566828076</v>
      </c>
      <c r="AW46" s="1">
        <v>89.840628085186395</v>
      </c>
      <c r="AX46" s="1">
        <v>190.35306285553099</v>
      </c>
      <c r="AY46" s="1">
        <v>12.082177612712099</v>
      </c>
      <c r="AZ46" s="1">
        <v>177.941798693056</v>
      </c>
      <c r="BA46" s="1">
        <v>364.11076113017702</v>
      </c>
      <c r="BB46" s="1">
        <v>431.90259038126999</v>
      </c>
      <c r="BC46" s="1">
        <v>14.9969441963236</v>
      </c>
      <c r="BD46" s="1">
        <v>55.474589817121903</v>
      </c>
      <c r="BE46" s="1">
        <v>12.5523012552301</v>
      </c>
      <c r="BF46" s="1">
        <v>13.7276103615251</v>
      </c>
      <c r="BG46" s="1">
        <v>9.3554604861078499</v>
      </c>
      <c r="BH46" s="1"/>
      <c r="BK46" s="6"/>
      <c r="BL46" s="6"/>
    </row>
    <row r="47" spans="1:64" x14ac:dyDescent="0.25">
      <c r="A47" t="s">
        <v>95</v>
      </c>
      <c r="B47" s="6">
        <v>15</v>
      </c>
      <c r="C47" s="8" t="s">
        <v>170</v>
      </c>
      <c r="D47" s="11">
        <v>96</v>
      </c>
      <c r="E47" s="3" t="s">
        <v>96</v>
      </c>
      <c r="F47" s="1">
        <v>6.9154936485359704</v>
      </c>
      <c r="G47" s="1">
        <v>18.588454558830701</v>
      </c>
      <c r="H47" s="1">
        <v>9.3677963607827692</v>
      </c>
      <c r="I47" s="1">
        <v>12.653881995193499</v>
      </c>
      <c r="J47" s="1">
        <v>6.17980283486194</v>
      </c>
      <c r="K47" s="1">
        <v>7.06263181127078</v>
      </c>
      <c r="L47" s="1">
        <v>22.4140467899357</v>
      </c>
      <c r="M47" s="1">
        <v>83.770660650350706</v>
      </c>
      <c r="N47" s="1">
        <v>72.244837902790707</v>
      </c>
      <c r="O47" s="1">
        <v>29.3785864927167</v>
      </c>
      <c r="P47" s="1">
        <v>327.186227867968</v>
      </c>
      <c r="Q47" s="1">
        <v>8.8773358183334192</v>
      </c>
      <c r="R47" s="1">
        <v>23.738290254549</v>
      </c>
      <c r="S47" s="1">
        <v>126.833096277404</v>
      </c>
      <c r="T47" s="1">
        <v>4.7084212075138598</v>
      </c>
      <c r="U47" s="1">
        <v>5.1988817499632196</v>
      </c>
      <c r="V47" s="1">
        <v>73.421943204669205</v>
      </c>
      <c r="W47" s="1">
        <v>36.9807249006817</v>
      </c>
      <c r="X47" s="1">
        <v>11.672960910294799</v>
      </c>
      <c r="Y47" s="1">
        <v>34.822698513904598</v>
      </c>
      <c r="Z47" s="1">
        <v>26.7300995634901</v>
      </c>
      <c r="AA47" s="1">
        <v>107.26372063367501</v>
      </c>
      <c r="AB47" s="1">
        <v>68.124969346216105</v>
      </c>
      <c r="AC47" s="1">
        <v>115.30727352984501</v>
      </c>
      <c r="AD47" s="1">
        <v>349.84550492912803</v>
      </c>
      <c r="AE47" s="1">
        <v>10.495855608416299</v>
      </c>
      <c r="AF47" s="1">
        <v>19.422237480994699</v>
      </c>
      <c r="AG47" s="1">
        <v>10.495855608416299</v>
      </c>
      <c r="AH47" s="1">
        <v>113.541615577027</v>
      </c>
      <c r="AI47" s="1">
        <v>12.0653293442543</v>
      </c>
      <c r="AJ47" s="1">
        <v>148.02099171121699</v>
      </c>
      <c r="AK47" s="1">
        <v>56.157732110451697</v>
      </c>
      <c r="AL47" s="1">
        <v>4.8555593702486597</v>
      </c>
      <c r="AM47" s="1">
        <v>67.536416695276898</v>
      </c>
      <c r="AN47" s="1">
        <v>6.17980283486194</v>
      </c>
      <c r="AO47" s="1">
        <v>40.070626318112701</v>
      </c>
      <c r="AP47" s="1">
        <v>78.915101280101993</v>
      </c>
      <c r="AQ47" s="1">
        <v>104.02668105350899</v>
      </c>
      <c r="AR47" s="1">
        <v>4.2179606650645001</v>
      </c>
      <c r="AS47" s="1">
        <v>11.476776693314999</v>
      </c>
      <c r="AT47" s="1">
        <v>63.956054735396499</v>
      </c>
      <c r="AU47" s="1">
        <v>49.046054244936002</v>
      </c>
      <c r="AV47" s="1">
        <v>484.57501593996801</v>
      </c>
      <c r="AW47" s="1">
        <v>79.650792093776005</v>
      </c>
      <c r="AX47" s="1">
        <v>202.854480357055</v>
      </c>
      <c r="AY47" s="1">
        <v>9.2206581980479694</v>
      </c>
      <c r="AZ47" s="1">
        <v>215.55740840649401</v>
      </c>
      <c r="BA47" s="1">
        <v>408.60267791456198</v>
      </c>
      <c r="BB47" s="1">
        <v>453.77409387414798</v>
      </c>
      <c r="BC47" s="1">
        <v>13.046250429153</v>
      </c>
      <c r="BD47" s="1">
        <v>58.217666388738998</v>
      </c>
      <c r="BE47" s="1">
        <v>12.948158320663101</v>
      </c>
      <c r="BF47" s="1">
        <v>12.653881995193499</v>
      </c>
      <c r="BG47" s="1">
        <v>8.3378292216391205</v>
      </c>
      <c r="BH47" s="1"/>
      <c r="BK47" s="6"/>
      <c r="BL47" s="6"/>
    </row>
    <row r="48" spans="1:64" x14ac:dyDescent="0.25">
      <c r="A48" t="s">
        <v>115</v>
      </c>
      <c r="B48" s="6">
        <v>15</v>
      </c>
      <c r="C48" s="8" t="s">
        <v>171</v>
      </c>
      <c r="D48" s="11">
        <v>96</v>
      </c>
      <c r="E48" s="3" t="s">
        <v>116</v>
      </c>
      <c r="F48" s="1">
        <v>7.9183266932270904</v>
      </c>
      <c r="G48" s="1">
        <v>16.932270916334701</v>
      </c>
      <c r="H48" s="1">
        <v>10.6573705179283</v>
      </c>
      <c r="I48" s="1">
        <v>14.741035856573699</v>
      </c>
      <c r="J48" s="1">
        <v>5.0298804780876498</v>
      </c>
      <c r="K48" s="1">
        <v>9.7609561752987997</v>
      </c>
      <c r="L48" s="1">
        <v>22.161354581673301</v>
      </c>
      <c r="M48" s="1">
        <v>66.334661354581698</v>
      </c>
      <c r="N48" s="1">
        <v>76.045816733067696</v>
      </c>
      <c r="O48" s="1">
        <v>29.1832669322709</v>
      </c>
      <c r="P48" s="1">
        <v>313.89442231075702</v>
      </c>
      <c r="Q48" s="1">
        <v>9.1633466135458193</v>
      </c>
      <c r="R48" s="1">
        <v>26.543824701195199</v>
      </c>
      <c r="S48" s="1">
        <v>166.98207171314701</v>
      </c>
      <c r="T48" s="1">
        <v>5.32868525896414</v>
      </c>
      <c r="U48" s="1">
        <v>8.0677290836653395</v>
      </c>
      <c r="V48" s="1">
        <v>76.344621513944205</v>
      </c>
      <c r="W48" s="1">
        <v>37.201195219123498</v>
      </c>
      <c r="X48" s="1">
        <v>12.599601593625501</v>
      </c>
      <c r="Y48" s="1">
        <v>37.898406374502002</v>
      </c>
      <c r="Z48" s="1">
        <v>26.8426294820717</v>
      </c>
      <c r="AA48" s="1">
        <v>93.077689243027905</v>
      </c>
      <c r="AB48" s="1">
        <v>60.358565737051798</v>
      </c>
      <c r="AC48" s="1">
        <v>105.876494023904</v>
      </c>
      <c r="AD48" s="1">
        <v>381.52390438246999</v>
      </c>
      <c r="AE48" s="1">
        <v>9.4621513944223103</v>
      </c>
      <c r="AF48" s="1">
        <v>16.982071713147398</v>
      </c>
      <c r="AG48" s="1">
        <v>7.5697211155378499</v>
      </c>
      <c r="AH48" s="1">
        <v>100.99601593625501</v>
      </c>
      <c r="AI48" s="1">
        <v>11.6035856573705</v>
      </c>
      <c r="AJ48" s="1">
        <v>147.21115537848601</v>
      </c>
      <c r="AK48" s="1">
        <v>51.693227091633503</v>
      </c>
      <c r="AL48" s="1">
        <v>5.7768924302788802</v>
      </c>
      <c r="AM48" s="1">
        <v>69.372509960159405</v>
      </c>
      <c r="AN48" s="1">
        <v>9.6115537848605594</v>
      </c>
      <c r="AO48" s="1">
        <v>47.659362549800797</v>
      </c>
      <c r="AP48" s="1">
        <v>77.9382470119522</v>
      </c>
      <c r="AQ48" s="1">
        <v>106.274900398406</v>
      </c>
      <c r="AR48" s="1">
        <v>10.4581673306773</v>
      </c>
      <c r="AS48" s="1">
        <v>12.400398406374499</v>
      </c>
      <c r="AT48" s="1">
        <v>65.338645418326706</v>
      </c>
      <c r="AU48" s="1">
        <v>43.974103585657403</v>
      </c>
      <c r="AV48" s="1">
        <v>450.94621513944202</v>
      </c>
      <c r="AW48" s="1">
        <v>90.537848605577693</v>
      </c>
      <c r="AX48" s="1">
        <v>179.98007968127499</v>
      </c>
      <c r="AY48" s="1">
        <v>12.649402390438199</v>
      </c>
      <c r="AZ48" s="1">
        <v>181.07569721115499</v>
      </c>
      <c r="BA48" s="1">
        <v>395.11952191235099</v>
      </c>
      <c r="BB48" s="1">
        <v>388.84462151394399</v>
      </c>
      <c r="BC48" s="1">
        <v>13.7450199203187</v>
      </c>
      <c r="BD48" s="1">
        <v>47.360557768924302</v>
      </c>
      <c r="BE48" s="1">
        <v>14.093625498008</v>
      </c>
      <c r="BF48" s="1">
        <v>12.649402390438199</v>
      </c>
      <c r="BG48" s="1">
        <v>11.304780876494</v>
      </c>
      <c r="BH48" s="1"/>
      <c r="BK48" s="6"/>
      <c r="BL48" s="6"/>
    </row>
    <row r="49" spans="1:64" x14ac:dyDescent="0.25">
      <c r="A49" t="s">
        <v>147</v>
      </c>
      <c r="B49" s="6">
        <v>15</v>
      </c>
      <c r="C49" s="8" t="s">
        <v>172</v>
      </c>
      <c r="D49" s="11">
        <v>96</v>
      </c>
      <c r="E49" s="3" t="s">
        <v>148</v>
      </c>
      <c r="F49" s="1">
        <v>4.9390182441286203</v>
      </c>
      <c r="G49" s="1">
        <v>16.4297953835299</v>
      </c>
      <c r="H49" s="1">
        <v>9.2228605987299694</v>
      </c>
      <c r="I49" s="1">
        <v>12.3475456103215</v>
      </c>
      <c r="J49" s="1">
        <v>5.4933978429593804</v>
      </c>
      <c r="K49" s="1">
        <v>5.2918052615663704</v>
      </c>
      <c r="L49" s="1">
        <v>22.0239895171858</v>
      </c>
      <c r="M49" s="1">
        <v>77.310754964217296</v>
      </c>
      <c r="N49" s="1">
        <v>66.122366696905502</v>
      </c>
      <c r="O49" s="1">
        <v>26.8118133252696</v>
      </c>
      <c r="P49" s="1">
        <v>307.42868662433199</v>
      </c>
      <c r="Q49" s="1">
        <v>7.1565366394516703</v>
      </c>
      <c r="R49" s="1">
        <v>20.461647011389999</v>
      </c>
      <c r="S49" s="1">
        <v>137.78852938211901</v>
      </c>
      <c r="T49" s="1">
        <v>3.7798609011188402</v>
      </c>
      <c r="U49" s="1">
        <v>5.8965830057453896</v>
      </c>
      <c r="V49" s="1">
        <v>70.859792359641204</v>
      </c>
      <c r="W49" s="1">
        <v>34.421933272855597</v>
      </c>
      <c r="X49" s="1">
        <v>11.2891845580083</v>
      </c>
      <c r="Y49" s="1">
        <v>39.108960790242897</v>
      </c>
      <c r="Z49" s="1">
        <v>24.543896784598299</v>
      </c>
      <c r="AA49" s="1">
        <v>60.931357726035699</v>
      </c>
      <c r="AB49" s="1">
        <v>40.016127406511401</v>
      </c>
      <c r="AC49" s="1">
        <v>105.735308940631</v>
      </c>
      <c r="AD49" s="1">
        <v>342.25380505997401</v>
      </c>
      <c r="AE49" s="1">
        <v>8.0637032557201902</v>
      </c>
      <c r="AF49" s="1">
        <v>15.8250176393509</v>
      </c>
      <c r="AG49" s="1">
        <v>7.0557403487551698</v>
      </c>
      <c r="AH49" s="1">
        <v>107.34804959177499</v>
      </c>
      <c r="AI49" s="1">
        <v>9.5756476161677302</v>
      </c>
      <c r="AJ49" s="1">
        <v>142.324362463461</v>
      </c>
      <c r="AK49" s="1">
        <v>53.119645197056698</v>
      </c>
      <c r="AL49" s="1">
        <v>5.0902126801733703</v>
      </c>
      <c r="AM49" s="1">
        <v>63.400866848100002</v>
      </c>
      <c r="AN49" s="1">
        <v>6.5013607499243999</v>
      </c>
      <c r="AO49" s="1">
        <v>35.883479487954801</v>
      </c>
      <c r="AP49" s="1">
        <v>68.239088801532105</v>
      </c>
      <c r="AQ49" s="1">
        <v>100.191512952323</v>
      </c>
      <c r="AR49" s="1">
        <v>3.27587944763633</v>
      </c>
      <c r="AS49" s="1">
        <v>9.5756476161677302</v>
      </c>
      <c r="AT49" s="1">
        <v>61.737728051607697</v>
      </c>
      <c r="AU49" s="1">
        <v>43.493599435540801</v>
      </c>
      <c r="AV49" s="1">
        <v>405.35228303598399</v>
      </c>
      <c r="AW49" s="1">
        <v>88.549541376877301</v>
      </c>
      <c r="AX49" s="1">
        <v>177.905453079327</v>
      </c>
      <c r="AY49" s="1">
        <v>9.3740550347747202</v>
      </c>
      <c r="AZ49" s="1">
        <v>191.36175788731001</v>
      </c>
      <c r="BA49" s="1">
        <v>305.41276081040201</v>
      </c>
      <c r="BB49" s="1">
        <v>448.64428989013197</v>
      </c>
      <c r="BC49" s="1">
        <v>11.6923697207943</v>
      </c>
      <c r="BD49" s="1">
        <v>52.464469307529498</v>
      </c>
      <c r="BE49" s="1">
        <v>11.9443604475355</v>
      </c>
      <c r="BF49" s="1">
        <v>9.1724624533817192</v>
      </c>
      <c r="BG49" s="1">
        <v>8.3660921278097007</v>
      </c>
      <c r="BH49" s="1"/>
      <c r="BK49" s="6"/>
      <c r="BL49" s="6"/>
    </row>
    <row r="50" spans="1:64" s="12" customFormat="1" x14ac:dyDescent="0.25">
      <c r="A50" s="12" t="s">
        <v>63</v>
      </c>
      <c r="B50" s="14">
        <v>18</v>
      </c>
      <c r="C50" s="15" t="s">
        <v>173</v>
      </c>
      <c r="D50" s="16">
        <v>24</v>
      </c>
      <c r="E50" s="13" t="s">
        <v>64</v>
      </c>
      <c r="F50" s="17">
        <v>9.5769767553780305</v>
      </c>
      <c r="G50" s="17">
        <v>9.7213532893786994</v>
      </c>
      <c r="H50" s="17">
        <v>15.592665672072799</v>
      </c>
      <c r="I50" s="17">
        <v>16.507050387410398</v>
      </c>
      <c r="J50" s="17">
        <v>8.8069685740411003</v>
      </c>
      <c r="K50" s="17">
        <v>20.357091294095</v>
      </c>
      <c r="L50" s="17">
        <v>21.897107656768899</v>
      </c>
      <c r="M50" s="17">
        <v>116.752490495212</v>
      </c>
      <c r="N50" s="17">
        <v>45.719235766879997</v>
      </c>
      <c r="O50" s="17">
        <v>29.934068049473002</v>
      </c>
      <c r="P50" s="17">
        <v>405.64993503056002</v>
      </c>
      <c r="Q50" s="17">
        <v>16.218297319409</v>
      </c>
      <c r="R50" s="17">
        <v>28.875306800134801</v>
      </c>
      <c r="S50" s="17">
        <v>132.87453679195301</v>
      </c>
      <c r="T50" s="17">
        <v>9.3363491987102396</v>
      </c>
      <c r="U50" s="17">
        <v>12.127628856056599</v>
      </c>
      <c r="V50" s="17">
        <v>74.642668078348294</v>
      </c>
      <c r="W50" s="17">
        <v>13.0901390827278</v>
      </c>
      <c r="X50" s="17">
        <v>788.00712257567704</v>
      </c>
      <c r="Y50" s="17">
        <v>42.446700996198103</v>
      </c>
      <c r="Z50" s="17">
        <v>19.490832090091001</v>
      </c>
      <c r="AA50" s="17">
        <v>11.9832523220559</v>
      </c>
      <c r="AB50" s="17">
        <v>11.0688676067183</v>
      </c>
      <c r="AC50" s="17">
        <v>104.336108571154</v>
      </c>
      <c r="AD50" s="17">
        <v>470.57124981952899</v>
      </c>
      <c r="AE50" s="17">
        <v>9.5288512440444695</v>
      </c>
      <c r="AF50" s="17">
        <v>19.779585158092299</v>
      </c>
      <c r="AG50" s="17">
        <v>13.667645218730399</v>
      </c>
      <c r="AH50" s="17">
        <v>112.373068963858</v>
      </c>
      <c r="AI50" s="17">
        <v>16.4589248760768</v>
      </c>
      <c r="AJ50" s="17">
        <v>43.553587756869902</v>
      </c>
      <c r="AK50" s="17">
        <v>10.202608402714301</v>
      </c>
      <c r="AL50" s="17">
        <v>10.491361470715599</v>
      </c>
      <c r="AM50" s="17">
        <v>69.541363876991198</v>
      </c>
      <c r="AN50" s="17">
        <v>9.9138553347129292</v>
      </c>
      <c r="AO50" s="17">
        <v>34.2172385581597</v>
      </c>
      <c r="AP50" s="17">
        <v>38.933538668848399</v>
      </c>
      <c r="AQ50" s="17">
        <v>19.490832090091001</v>
      </c>
      <c r="AR50" s="17">
        <v>12.2238798787237</v>
      </c>
      <c r="AS50" s="17">
        <v>16.9401799894124</v>
      </c>
      <c r="AT50" s="17">
        <v>65.980076038307899</v>
      </c>
      <c r="AU50" s="17">
        <v>43.264834688868604</v>
      </c>
      <c r="AV50" s="17">
        <v>233.07185138842101</v>
      </c>
      <c r="AW50" s="17">
        <v>677.89595264449702</v>
      </c>
      <c r="AX50" s="17">
        <v>163.96361711343201</v>
      </c>
      <c r="AY50" s="17">
        <v>9.4326002213773492</v>
      </c>
      <c r="AZ50" s="17">
        <v>244.28509552913999</v>
      </c>
      <c r="BA50" s="17">
        <v>43.361085711535701</v>
      </c>
      <c r="BB50" s="17">
        <v>544.29953318254002</v>
      </c>
      <c r="BC50" s="17">
        <v>13.956398286731799</v>
      </c>
      <c r="BD50" s="17">
        <v>43.216709177535002</v>
      </c>
      <c r="BE50" s="17">
        <v>12.4163819240579</v>
      </c>
      <c r="BF50" s="17">
        <v>15.0632850474036</v>
      </c>
      <c r="BG50" s="17">
        <v>13.7638962413976</v>
      </c>
      <c r="BH50" s="17"/>
      <c r="BK50" s="14"/>
      <c r="BL50" s="14"/>
    </row>
    <row r="51" spans="1:64" s="12" customFormat="1" x14ac:dyDescent="0.25">
      <c r="A51" s="12" t="s">
        <v>85</v>
      </c>
      <c r="B51" s="14">
        <v>18</v>
      </c>
      <c r="C51" s="15" t="s">
        <v>174</v>
      </c>
      <c r="D51" s="16">
        <v>24</v>
      </c>
      <c r="E51" s="13" t="s">
        <v>86</v>
      </c>
      <c r="F51" s="17">
        <v>6.1071810270242803</v>
      </c>
      <c r="G51" s="17">
        <v>7.2777240572039297</v>
      </c>
      <c r="H51" s="17">
        <v>10.840246322968101</v>
      </c>
      <c r="I51" s="17">
        <v>11.247391724769701</v>
      </c>
      <c r="J51" s="17">
        <v>6.31075372792509</v>
      </c>
      <c r="K51" s="17">
        <v>17.60903862792</v>
      </c>
      <c r="L51" s="17">
        <v>19.492086111252501</v>
      </c>
      <c r="M51" s="17">
        <v>100.055982492748</v>
      </c>
      <c r="N51" s="17">
        <v>44.531528322051997</v>
      </c>
      <c r="O51" s="17">
        <v>26.922489694132</v>
      </c>
      <c r="P51" s="17">
        <v>371.57107231920202</v>
      </c>
      <c r="Q51" s="17">
        <v>10.331314570716099</v>
      </c>
      <c r="R51" s="17">
        <v>25.4465876126011</v>
      </c>
      <c r="S51" s="17">
        <v>160.26260878416201</v>
      </c>
      <c r="T51" s="17">
        <v>5.2419970481958398</v>
      </c>
      <c r="U51" s="17">
        <v>6.1071810270242803</v>
      </c>
      <c r="V51" s="17">
        <v>71.759377067535198</v>
      </c>
      <c r="W51" s="17">
        <v>11.094712199094101</v>
      </c>
      <c r="X51" s="17">
        <v>763.55030790370995</v>
      </c>
      <c r="Y51" s="17">
        <v>40.918112881062697</v>
      </c>
      <c r="Z51" s="17">
        <v>18.067077204946798</v>
      </c>
      <c r="AA51" s="17">
        <v>6.2089673774746803</v>
      </c>
      <c r="AB51" s="17">
        <v>8.3973739121583808</v>
      </c>
      <c r="AC51" s="17">
        <v>109.776578960761</v>
      </c>
      <c r="AD51" s="17">
        <v>407.09450862639301</v>
      </c>
      <c r="AE51" s="17">
        <v>7.4812967581047403</v>
      </c>
      <c r="AF51" s="17">
        <v>17.201893226118401</v>
      </c>
      <c r="AG51" s="17">
        <v>10.076848694590099</v>
      </c>
      <c r="AH51" s="17">
        <v>111.812305969769</v>
      </c>
      <c r="AI51" s="17">
        <v>16.2349228968395</v>
      </c>
      <c r="AJ51" s="17">
        <v>43.666344343223599</v>
      </c>
      <c r="AK51" s="17">
        <v>8.1429080360323702</v>
      </c>
      <c r="AL51" s="17">
        <v>5.19110387297063</v>
      </c>
      <c r="AM51" s="17">
        <v>68.044175276095501</v>
      </c>
      <c r="AN51" s="17">
        <v>15.1152730418851</v>
      </c>
      <c r="AO51" s="17">
        <v>36.286833935569199</v>
      </c>
      <c r="AP51" s="17">
        <v>34.658252328362799</v>
      </c>
      <c r="AQ51" s="17">
        <v>16.1331365463891</v>
      </c>
      <c r="AR51" s="17">
        <v>8.1938012112575702</v>
      </c>
      <c r="AS51" s="17">
        <v>12.3670415797242</v>
      </c>
      <c r="AT51" s="17">
        <v>67.891495750419907</v>
      </c>
      <c r="AU51" s="17">
        <v>40.765433355387003</v>
      </c>
      <c r="AV51" s="17">
        <v>237.56934195124401</v>
      </c>
      <c r="AW51" s="17">
        <v>619.57351519161296</v>
      </c>
      <c r="AX51" s="17">
        <v>163.265306122449</v>
      </c>
      <c r="AY51" s="17">
        <v>7.5830831085551402</v>
      </c>
      <c r="AZ51" s="17">
        <v>249.529238129167</v>
      </c>
      <c r="BA51" s="17">
        <v>41.223471932413901</v>
      </c>
      <c r="BB51" s="17">
        <v>567.86604916280703</v>
      </c>
      <c r="BC51" s="17">
        <v>10.483994096391701</v>
      </c>
      <c r="BD51" s="17">
        <v>41.070792406738299</v>
      </c>
      <c r="BE51" s="17">
        <v>10.585780446842101</v>
      </c>
      <c r="BF51" s="17">
        <v>10.687566797292501</v>
      </c>
      <c r="BG51" s="17">
        <v>10.229528220265699</v>
      </c>
      <c r="BH51" s="17"/>
      <c r="BK51" s="14"/>
      <c r="BL51" s="14"/>
    </row>
    <row r="52" spans="1:64" s="12" customFormat="1" x14ac:dyDescent="0.25">
      <c r="A52" s="12" t="s">
        <v>105</v>
      </c>
      <c r="B52" s="14">
        <v>18</v>
      </c>
      <c r="C52" s="15" t="s">
        <v>175</v>
      </c>
      <c r="D52" s="16">
        <v>24</v>
      </c>
      <c r="E52" s="13" t="s">
        <v>106</v>
      </c>
      <c r="F52" s="17">
        <v>6.1919504643962897</v>
      </c>
      <c r="G52" s="17">
        <v>6.0468266253870002</v>
      </c>
      <c r="H52" s="17">
        <v>12.2387770897833</v>
      </c>
      <c r="I52" s="17">
        <v>10.110294117647101</v>
      </c>
      <c r="J52" s="17">
        <v>4.45046439628483</v>
      </c>
      <c r="K52" s="17">
        <v>19.204721362229101</v>
      </c>
      <c r="L52" s="17">
        <v>17.5116099071207</v>
      </c>
      <c r="M52" s="17">
        <v>105.31153250774</v>
      </c>
      <c r="N52" s="17">
        <v>41.408668730650199</v>
      </c>
      <c r="O52" s="17">
        <v>31.5886222910217</v>
      </c>
      <c r="P52" s="17">
        <v>346.942724458204</v>
      </c>
      <c r="Q52" s="17">
        <v>9.2879256965944297</v>
      </c>
      <c r="R52" s="17">
        <v>23.751934984520101</v>
      </c>
      <c r="S52" s="17">
        <v>163.31269349845201</v>
      </c>
      <c r="T52" s="17">
        <v>5.56308049535604</v>
      </c>
      <c r="U52" s="17">
        <v>6.3854489164086701</v>
      </c>
      <c r="V52" s="17">
        <v>73.335913312693506</v>
      </c>
      <c r="W52" s="17">
        <v>10.545665634674901</v>
      </c>
      <c r="X52" s="17">
        <v>759.67492260061897</v>
      </c>
      <c r="Y52" s="17">
        <v>42.037538699690401</v>
      </c>
      <c r="Z52" s="17">
        <v>17.6083591331269</v>
      </c>
      <c r="AA52" s="17">
        <v>5.1760835913312704</v>
      </c>
      <c r="AB52" s="17">
        <v>6.8691950464396303</v>
      </c>
      <c r="AC52" s="17">
        <v>105.746904024768</v>
      </c>
      <c r="AD52" s="17">
        <v>405.37925696594402</v>
      </c>
      <c r="AE52" s="17">
        <v>4.9342105263157903</v>
      </c>
      <c r="AF52" s="17">
        <v>15.1896284829721</v>
      </c>
      <c r="AG52" s="17">
        <v>9.5297987616099107</v>
      </c>
      <c r="AH52" s="17">
        <v>110.39086687306499</v>
      </c>
      <c r="AI52" s="17">
        <v>10.884287925696601</v>
      </c>
      <c r="AJ52" s="17">
        <v>37.587074303405601</v>
      </c>
      <c r="AK52" s="17">
        <v>6.5789473684210504</v>
      </c>
      <c r="AL52" s="17">
        <v>5.7082043343653304</v>
      </c>
      <c r="AM52" s="17">
        <v>62.548374613003098</v>
      </c>
      <c r="AN52" s="17">
        <v>7.49806501547988</v>
      </c>
      <c r="AO52" s="17">
        <v>38.1191950464396</v>
      </c>
      <c r="AP52" s="17">
        <v>32.652863777089799</v>
      </c>
      <c r="AQ52" s="17">
        <v>18.2856037151703</v>
      </c>
      <c r="AR52" s="17">
        <v>5.7565789473684204</v>
      </c>
      <c r="AS52" s="17">
        <v>12.7225232198142</v>
      </c>
      <c r="AT52" s="17">
        <v>67.676083591331306</v>
      </c>
      <c r="AU52" s="17">
        <v>39.280185758513902</v>
      </c>
      <c r="AV52" s="17">
        <v>243.08243034055701</v>
      </c>
      <c r="AW52" s="17">
        <v>656.44349845201202</v>
      </c>
      <c r="AX52" s="17">
        <v>178.64744582043301</v>
      </c>
      <c r="AY52" s="17">
        <v>8.7074303405572806</v>
      </c>
      <c r="AZ52" s="17">
        <v>261.70665634674901</v>
      </c>
      <c r="BA52" s="17">
        <v>30.766253869968999</v>
      </c>
      <c r="BB52" s="17">
        <v>592.685758513932</v>
      </c>
      <c r="BC52" s="17">
        <v>9.9651702786377694</v>
      </c>
      <c r="BD52" s="17">
        <v>46.826625386996902</v>
      </c>
      <c r="BE52" s="17">
        <v>12.1420278637771</v>
      </c>
      <c r="BF52" s="17">
        <v>9.2395510835913299</v>
      </c>
      <c r="BG52" s="17">
        <v>9.2395510835913299</v>
      </c>
      <c r="BH52" s="17"/>
      <c r="BK52" s="14"/>
      <c r="BL52" s="14"/>
    </row>
    <row r="53" spans="1:64" s="12" customFormat="1" x14ac:dyDescent="0.25">
      <c r="A53" s="12" t="s">
        <v>137</v>
      </c>
      <c r="B53" s="14">
        <v>18</v>
      </c>
      <c r="C53" s="15" t="s">
        <v>176</v>
      </c>
      <c r="D53" s="16">
        <v>24</v>
      </c>
      <c r="E53" s="13" t="s">
        <v>138</v>
      </c>
      <c r="F53" s="17">
        <v>8.2543114037242695</v>
      </c>
      <c r="G53" s="17">
        <v>9.5317643590625494</v>
      </c>
      <c r="H53" s="17">
        <v>11.644475015968199</v>
      </c>
      <c r="I53" s="17">
        <v>11.447943792069999</v>
      </c>
      <c r="J53" s="17">
        <v>9.3352331351643496</v>
      </c>
      <c r="K53" s="17">
        <v>19.603989583845099</v>
      </c>
      <c r="L53" s="17">
        <v>21.913231464648899</v>
      </c>
      <c r="M53" s="17">
        <v>92.762737679948899</v>
      </c>
      <c r="N53" s="17">
        <v>42.254213138112299</v>
      </c>
      <c r="O53" s="17">
        <v>26.089519972485601</v>
      </c>
      <c r="P53" s="17">
        <v>343.48744656807298</v>
      </c>
      <c r="Q53" s="17">
        <v>9.3352331351643496</v>
      </c>
      <c r="R53" s="17">
        <v>26.826512062103902</v>
      </c>
      <c r="S53" s="17">
        <v>135.50827887780699</v>
      </c>
      <c r="T53" s="17">
        <v>6.0433351348695501</v>
      </c>
      <c r="U53" s="17">
        <v>11.0548813442736</v>
      </c>
      <c r="V53" s="17">
        <v>71.635631110892703</v>
      </c>
      <c r="W53" s="17">
        <v>11.7427406279173</v>
      </c>
      <c r="X53" s="17">
        <v>754.38510293322804</v>
      </c>
      <c r="Y53" s="17">
        <v>40.6819633469267</v>
      </c>
      <c r="Z53" s="17">
        <v>21.667567434776199</v>
      </c>
      <c r="AA53" s="17">
        <v>6.9768584483859897</v>
      </c>
      <c r="AB53" s="17">
        <v>10.6618188964772</v>
      </c>
      <c r="AC53" s="17">
        <v>109.61529012921901</v>
      </c>
      <c r="AD53" s="17">
        <v>457.03336117525703</v>
      </c>
      <c r="AE53" s="17">
        <v>7.1242568663096302</v>
      </c>
      <c r="AF53" s="17">
        <v>19.997052031641498</v>
      </c>
      <c r="AG53" s="17">
        <v>14.5433105684666</v>
      </c>
      <c r="AH53" s="17">
        <v>105.684665651255</v>
      </c>
      <c r="AI53" s="17">
        <v>12.6271311354591</v>
      </c>
      <c r="AJ53" s="17">
        <v>43.531666093450603</v>
      </c>
      <c r="AK53" s="17">
        <v>9.1878347172406993</v>
      </c>
      <c r="AL53" s="17">
        <v>5.7485382990222602</v>
      </c>
      <c r="AM53" s="17">
        <v>62.447796393651998</v>
      </c>
      <c r="AN53" s="17">
        <v>8.20517859774972</v>
      </c>
      <c r="AO53" s="17">
        <v>33.705104898540803</v>
      </c>
      <c r="AP53" s="17">
        <v>38.077924630275596</v>
      </c>
      <c r="AQ53" s="17">
        <v>21.2745049869798</v>
      </c>
      <c r="AR53" s="17">
        <v>7.3699208961823803</v>
      </c>
      <c r="AS53" s="17">
        <v>12.381467105586401</v>
      </c>
      <c r="AT53" s="17">
        <v>74.190537021569298</v>
      </c>
      <c r="AU53" s="17">
        <v>42.057681914214101</v>
      </c>
      <c r="AV53" s="17">
        <v>249.44725593278599</v>
      </c>
      <c r="AW53" s="17">
        <v>616.46931656266895</v>
      </c>
      <c r="AX53" s="17">
        <v>175.10932049329301</v>
      </c>
      <c r="AY53" s="17">
        <v>7.86124895592787</v>
      </c>
      <c r="AZ53" s="17">
        <v>315.13781752075897</v>
      </c>
      <c r="BA53" s="17">
        <v>40.436299317054001</v>
      </c>
      <c r="BB53" s="17">
        <v>573.03591608116699</v>
      </c>
      <c r="BC53" s="17">
        <v>10.563553284528099</v>
      </c>
      <c r="BD53" s="17">
        <v>47.069228123618103</v>
      </c>
      <c r="BE53" s="17">
        <v>10.268756448680801</v>
      </c>
      <c r="BF53" s="17">
        <v>12.135803075713699</v>
      </c>
      <c r="BG53" s="17">
        <v>11.693607821942701</v>
      </c>
      <c r="BH53" s="17"/>
      <c r="BK53" s="14"/>
      <c r="BL53" s="14"/>
    </row>
    <row r="54" spans="1:64" x14ac:dyDescent="0.25">
      <c r="A54" t="s">
        <v>75</v>
      </c>
      <c r="B54" s="6">
        <v>18</v>
      </c>
      <c r="C54" s="8" t="s">
        <v>173</v>
      </c>
      <c r="D54" s="11">
        <v>96</v>
      </c>
      <c r="E54" s="3" t="s">
        <v>76</v>
      </c>
      <c r="F54" s="1">
        <v>8.5727743758831796</v>
      </c>
      <c r="G54" s="1">
        <v>8.5256712199717395</v>
      </c>
      <c r="H54" s="1">
        <v>17.2397550635893</v>
      </c>
      <c r="I54" s="1">
        <v>18.134715025906701</v>
      </c>
      <c r="J54" s="1">
        <v>8.1959491285916197</v>
      </c>
      <c r="K54" s="1">
        <v>21.290626471973599</v>
      </c>
      <c r="L54" s="1">
        <v>22.892133772962801</v>
      </c>
      <c r="M54" s="1">
        <v>58.313707018370202</v>
      </c>
      <c r="N54" s="1">
        <v>46.066886481394199</v>
      </c>
      <c r="O54" s="1">
        <v>29.863400847856798</v>
      </c>
      <c r="P54" s="1">
        <v>331.323598681112</v>
      </c>
      <c r="Q54" s="1">
        <v>13.8954309938766</v>
      </c>
      <c r="R54" s="1">
        <v>25.8596325953839</v>
      </c>
      <c r="S54" s="1">
        <v>136.269430051813</v>
      </c>
      <c r="T54" s="1">
        <v>11.4460668864814</v>
      </c>
      <c r="U54" s="1">
        <v>13.188883655204901</v>
      </c>
      <c r="V54" s="1">
        <v>69.618464437117296</v>
      </c>
      <c r="W54" s="1">
        <v>19.029674988224201</v>
      </c>
      <c r="X54" s="1">
        <v>764.95525200188399</v>
      </c>
      <c r="Y54" s="1">
        <v>43.994347621290601</v>
      </c>
      <c r="Z54" s="1">
        <v>20.442769665567599</v>
      </c>
      <c r="AA54" s="1">
        <v>9.8916627414036693</v>
      </c>
      <c r="AB54" s="1">
        <v>10.456900612341</v>
      </c>
      <c r="AC54" s="1">
        <v>103.391427225624</v>
      </c>
      <c r="AD54" s="1">
        <v>369.99528968440899</v>
      </c>
      <c r="AE54" s="1">
        <v>7.2538860103626899</v>
      </c>
      <c r="AF54" s="1">
        <v>17.852096090438099</v>
      </c>
      <c r="AG54" s="1">
        <v>26.9430051813472</v>
      </c>
      <c r="AH54" s="1">
        <v>112.52943947244501</v>
      </c>
      <c r="AI54" s="1">
        <v>12.105511069241601</v>
      </c>
      <c r="AJ54" s="1">
        <v>50.353273669335799</v>
      </c>
      <c r="AK54" s="1">
        <v>11.775788977861501</v>
      </c>
      <c r="AL54" s="1">
        <v>6.0292039566650999</v>
      </c>
      <c r="AM54" s="1">
        <v>68.111163447951</v>
      </c>
      <c r="AN54" s="1">
        <v>9.9387658973151201</v>
      </c>
      <c r="AO54" s="1">
        <v>38.530381535562903</v>
      </c>
      <c r="AP54" s="1">
        <v>81.959491285916201</v>
      </c>
      <c r="AQ54" s="1">
        <v>39.284032030146001</v>
      </c>
      <c r="AR54" s="1">
        <v>9.7974564295807802</v>
      </c>
      <c r="AS54" s="1">
        <v>15.355628827131399</v>
      </c>
      <c r="AT54" s="1">
        <v>66.980687706076296</v>
      </c>
      <c r="AU54" s="1">
        <v>44.936410739519502</v>
      </c>
      <c r="AV54" s="1">
        <v>488.69524258125301</v>
      </c>
      <c r="AW54" s="1">
        <v>574.94112105511101</v>
      </c>
      <c r="AX54" s="1">
        <v>193.97079604333501</v>
      </c>
      <c r="AY54" s="1">
        <v>10.1742816768724</v>
      </c>
      <c r="AZ54" s="1">
        <v>169.147432878003</v>
      </c>
      <c r="BA54" s="1">
        <v>198.63400847856801</v>
      </c>
      <c r="BB54" s="1">
        <v>482.94865756005697</v>
      </c>
      <c r="BC54" s="1">
        <v>12.8120584079133</v>
      </c>
      <c r="BD54" s="1">
        <v>40.885539331135199</v>
      </c>
      <c r="BE54" s="1">
        <v>12.764955252001901</v>
      </c>
      <c r="BF54" s="1">
        <v>12.7178520960904</v>
      </c>
      <c r="BG54" s="1">
        <v>15.025906735751301</v>
      </c>
      <c r="BH54" s="1"/>
      <c r="BK54" s="6"/>
      <c r="BL54" s="6"/>
    </row>
    <row r="55" spans="1:64" x14ac:dyDescent="0.25">
      <c r="A55" t="s">
        <v>97</v>
      </c>
      <c r="B55" s="6">
        <v>18</v>
      </c>
      <c r="C55" s="8" t="s">
        <v>174</v>
      </c>
      <c r="D55" s="11">
        <v>96</v>
      </c>
      <c r="E55" s="3" t="s">
        <v>98</v>
      </c>
      <c r="F55" s="1">
        <v>10.463602683488499</v>
      </c>
      <c r="G55" s="1">
        <v>9.9128867527786095</v>
      </c>
      <c r="H55" s="1">
        <v>22.0787023130069</v>
      </c>
      <c r="I55" s="1">
        <v>17.973365374987502</v>
      </c>
      <c r="J55" s="1">
        <v>9.9128867527786095</v>
      </c>
      <c r="K55" s="1">
        <v>24.832281966556501</v>
      </c>
      <c r="L55" s="1">
        <v>22.779613497546801</v>
      </c>
      <c r="M55" s="1">
        <v>69.890858115550202</v>
      </c>
      <c r="N55" s="1">
        <v>50.515670371482898</v>
      </c>
      <c r="O55" s="1">
        <v>32.091719235005499</v>
      </c>
      <c r="P55" s="1">
        <v>379.29308100530699</v>
      </c>
      <c r="Q55" s="1">
        <v>17.973365374987502</v>
      </c>
      <c r="R55" s="1">
        <v>23.881045358966698</v>
      </c>
      <c r="S55" s="1">
        <v>154.30059076799799</v>
      </c>
      <c r="T55" s="1">
        <v>6.2080704916391296</v>
      </c>
      <c r="U55" s="1">
        <v>10.163212175828599</v>
      </c>
      <c r="V55" s="1">
        <v>75.998798437969398</v>
      </c>
      <c r="W55" s="1">
        <v>23.180134174426801</v>
      </c>
      <c r="X55" s="1">
        <v>652.79863822969901</v>
      </c>
      <c r="Y55" s="1">
        <v>40.502653449484299</v>
      </c>
      <c r="Z55" s="1">
        <v>23.680785020526699</v>
      </c>
      <c r="AA55" s="1">
        <v>9.0117152297987406</v>
      </c>
      <c r="AB55" s="1">
        <v>11.7652948833484</v>
      </c>
      <c r="AC55" s="1">
        <v>112.39611494943399</v>
      </c>
      <c r="AD55" s="1">
        <v>366.32622409131898</v>
      </c>
      <c r="AE55" s="1">
        <v>9.71262641433864</v>
      </c>
      <c r="AF55" s="1">
        <v>20.676879943927101</v>
      </c>
      <c r="AG55" s="1">
        <v>27.185340943226201</v>
      </c>
      <c r="AH55" s="1">
        <v>120.156203063983</v>
      </c>
      <c r="AI55" s="1">
        <v>12.4161409832783</v>
      </c>
      <c r="AJ55" s="1">
        <v>62.280965254831301</v>
      </c>
      <c r="AK55" s="1">
        <v>10.5136677680985</v>
      </c>
      <c r="AL55" s="1">
        <v>10.9141884449785</v>
      </c>
      <c r="AM55" s="1">
        <v>73.195153699809794</v>
      </c>
      <c r="AN55" s="1">
        <v>11.615099629518401</v>
      </c>
      <c r="AO55" s="1">
        <v>42.605387003103999</v>
      </c>
      <c r="AP55" s="1">
        <v>100.931210573746</v>
      </c>
      <c r="AQ55" s="1">
        <v>35.295884650045103</v>
      </c>
      <c r="AR55" s="1">
        <v>8.9115850605787497</v>
      </c>
      <c r="AS55" s="1">
        <v>14.468809452287999</v>
      </c>
      <c r="AT55" s="1">
        <v>62.080704916391298</v>
      </c>
      <c r="AU55" s="1">
        <v>42.655452087714004</v>
      </c>
      <c r="AV55" s="1">
        <v>479.72364073295302</v>
      </c>
      <c r="AW55" s="1">
        <v>547.01111444878302</v>
      </c>
      <c r="AX55" s="1">
        <v>223.54060278361899</v>
      </c>
      <c r="AY55" s="1">
        <v>10.263342345048599</v>
      </c>
      <c r="AZ55" s="1">
        <v>179.43326324221499</v>
      </c>
      <c r="BA55" s="1">
        <v>239.31110443576699</v>
      </c>
      <c r="BB55" s="1">
        <v>517.823170121158</v>
      </c>
      <c r="BC55" s="1">
        <v>13.717833183138101</v>
      </c>
      <c r="BD55" s="1">
        <v>44.1574046260138</v>
      </c>
      <c r="BE55" s="1">
        <v>14.8192650445579</v>
      </c>
      <c r="BF55" s="1">
        <v>12.5162711524982</v>
      </c>
      <c r="BG55" s="1">
        <v>16.671673175127701</v>
      </c>
      <c r="BH55" s="1"/>
      <c r="BK55" s="6"/>
      <c r="BL55" s="6"/>
    </row>
    <row r="56" spans="1:64" x14ac:dyDescent="0.25">
      <c r="A56" t="s">
        <v>117</v>
      </c>
      <c r="B56" s="6">
        <v>18</v>
      </c>
      <c r="C56" s="8" t="s">
        <v>175</v>
      </c>
      <c r="D56" s="11">
        <v>96</v>
      </c>
      <c r="E56" s="3" t="s">
        <v>118</v>
      </c>
      <c r="F56" s="1">
        <v>7.4168797953964196</v>
      </c>
      <c r="G56" s="1">
        <v>8.4398976982097196</v>
      </c>
      <c r="H56" s="1">
        <v>18.056265984654701</v>
      </c>
      <c r="I56" s="1">
        <v>16.010230179028099</v>
      </c>
      <c r="J56" s="1">
        <v>8.6956521739130395</v>
      </c>
      <c r="K56" s="1">
        <v>20.920716112531998</v>
      </c>
      <c r="L56" s="1">
        <v>20.051150895140701</v>
      </c>
      <c r="M56" s="1">
        <v>59.283887468030699</v>
      </c>
      <c r="N56" s="1">
        <v>49.667519181585703</v>
      </c>
      <c r="O56" s="1">
        <v>31.457800511508999</v>
      </c>
      <c r="P56" s="1">
        <v>288.13299232736603</v>
      </c>
      <c r="Q56" s="1">
        <v>11.457800511508999</v>
      </c>
      <c r="R56" s="1">
        <v>24.961636828644501</v>
      </c>
      <c r="S56" s="1">
        <v>159.846547314578</v>
      </c>
      <c r="T56" s="1">
        <v>7.6726342710997404</v>
      </c>
      <c r="U56" s="1">
        <v>7.5191815856777504</v>
      </c>
      <c r="V56" s="1">
        <v>73.708439897698199</v>
      </c>
      <c r="W56" s="1">
        <v>21.534526854220001</v>
      </c>
      <c r="X56" s="1">
        <v>686.80306905370799</v>
      </c>
      <c r="Y56" s="1">
        <v>44.2455242966752</v>
      </c>
      <c r="Z56" s="1">
        <v>19.539641943734001</v>
      </c>
      <c r="AA56" s="1">
        <v>6.8542199488491002</v>
      </c>
      <c r="AB56" s="1">
        <v>10.690537084399001</v>
      </c>
      <c r="AC56" s="1">
        <v>108.132992327366</v>
      </c>
      <c r="AD56" s="1">
        <v>342.506393861893</v>
      </c>
      <c r="AE56" s="1">
        <v>4.6547314578005103</v>
      </c>
      <c r="AF56" s="1">
        <v>21.687979539641901</v>
      </c>
      <c r="AG56" s="1">
        <v>27.468030690537098</v>
      </c>
      <c r="AH56" s="1">
        <v>112.78772378516599</v>
      </c>
      <c r="AI56" s="1">
        <v>11.150895140665</v>
      </c>
      <c r="AJ56" s="1">
        <v>52.531969309462902</v>
      </c>
      <c r="AK56" s="1">
        <v>9.5140664961636805</v>
      </c>
      <c r="AL56" s="1">
        <v>7.1611253196930997</v>
      </c>
      <c r="AM56" s="1">
        <v>68.491048593350399</v>
      </c>
      <c r="AN56" s="1">
        <v>8.1841432225063908</v>
      </c>
      <c r="AO56" s="1">
        <v>41.023017902813301</v>
      </c>
      <c r="AP56" s="1">
        <v>95.7544757033248</v>
      </c>
      <c r="AQ56" s="1">
        <v>39.590792838874698</v>
      </c>
      <c r="AR56" s="1">
        <v>6.6496163682864404</v>
      </c>
      <c r="AS56" s="1">
        <v>14.7826086956522</v>
      </c>
      <c r="AT56" s="1">
        <v>64.910485933503793</v>
      </c>
      <c r="AU56" s="1">
        <v>43.2736572890026</v>
      </c>
      <c r="AV56" s="1">
        <v>468.59335038363201</v>
      </c>
      <c r="AW56" s="1">
        <v>509.360613810742</v>
      </c>
      <c r="AX56" s="1">
        <v>196.470588235294</v>
      </c>
      <c r="AY56" s="1">
        <v>7.9795396419437301</v>
      </c>
      <c r="AZ56" s="1">
        <v>178.10741687979501</v>
      </c>
      <c r="BA56" s="1">
        <v>220.10230179028099</v>
      </c>
      <c r="BB56" s="1">
        <v>467.21227621483399</v>
      </c>
      <c r="BC56" s="1">
        <v>12.3785166240409</v>
      </c>
      <c r="BD56" s="1">
        <v>41.739130434782602</v>
      </c>
      <c r="BE56" s="1">
        <v>12.2762148337596</v>
      </c>
      <c r="BF56" s="1">
        <v>13.3503836317136</v>
      </c>
      <c r="BG56" s="1">
        <v>11.099744245524301</v>
      </c>
      <c r="BH56" s="1"/>
      <c r="BK56" s="6"/>
      <c r="BL56" s="6"/>
    </row>
    <row r="57" spans="1:64" x14ac:dyDescent="0.25">
      <c r="A57" t="s">
        <v>149</v>
      </c>
      <c r="B57" s="6">
        <v>18</v>
      </c>
      <c r="C57" s="8" t="s">
        <v>176</v>
      </c>
      <c r="D57" s="11">
        <v>96</v>
      </c>
      <c r="E57" s="3" t="s">
        <v>150</v>
      </c>
      <c r="F57" s="1">
        <v>7.4619131516219301</v>
      </c>
      <c r="G57" s="1">
        <v>7.2028189449683904</v>
      </c>
      <c r="H57" s="1">
        <v>14.561094413928901</v>
      </c>
      <c r="I57" s="1">
        <v>19.328427816354001</v>
      </c>
      <c r="J57" s="1">
        <v>5.5964348637164498</v>
      </c>
      <c r="K57" s="1">
        <v>22.126645248212199</v>
      </c>
      <c r="L57" s="1">
        <v>20.105710436314599</v>
      </c>
      <c r="M57" s="1">
        <v>73.582754689605096</v>
      </c>
      <c r="N57" s="1">
        <v>46.326044149652802</v>
      </c>
      <c r="O57" s="1">
        <v>28.2412685252358</v>
      </c>
      <c r="P57" s="1">
        <v>322.67592496631801</v>
      </c>
      <c r="Q57" s="1">
        <v>14.1983625246139</v>
      </c>
      <c r="R57" s="1">
        <v>26.5312467613224</v>
      </c>
      <c r="S57" s="1">
        <v>171.98673437661901</v>
      </c>
      <c r="T57" s="1">
        <v>6.1146232770235303</v>
      </c>
      <c r="U57" s="1">
        <v>13.0583480153384</v>
      </c>
      <c r="V57" s="1">
        <v>81.770131619856997</v>
      </c>
      <c r="W57" s="1">
        <v>19.380246657684701</v>
      </c>
      <c r="X57" s="1">
        <v>724.94559021660302</v>
      </c>
      <c r="Y57" s="1">
        <v>45.1342107990465</v>
      </c>
      <c r="Z57" s="1">
        <v>25.494869934708301</v>
      </c>
      <c r="AA57" s="1">
        <v>10.3637682661416</v>
      </c>
      <c r="AB57" s="1">
        <v>7.2546377862991003</v>
      </c>
      <c r="AC57" s="1">
        <v>106.073168203959</v>
      </c>
      <c r="AD57" s="1">
        <v>366.92921546274198</v>
      </c>
      <c r="AE57" s="1">
        <v>8.6537465022282092</v>
      </c>
      <c r="AF57" s="1">
        <v>18.343869831070599</v>
      </c>
      <c r="AG57" s="1">
        <v>24.7694061560784</v>
      </c>
      <c r="AH57" s="1">
        <v>118.665146647321</v>
      </c>
      <c r="AI57" s="1">
        <v>9.7419421701730808</v>
      </c>
      <c r="AJ57" s="1">
        <v>47.776971706912597</v>
      </c>
      <c r="AK57" s="1">
        <v>7.56555083428335</v>
      </c>
      <c r="AL57" s="1">
        <v>5.9073479117006897</v>
      </c>
      <c r="AM57" s="1">
        <v>69.229972017825702</v>
      </c>
      <c r="AN57" s="1">
        <v>8.7573841848896308</v>
      </c>
      <c r="AO57" s="1">
        <v>41.506891905897</v>
      </c>
      <c r="AP57" s="1">
        <v>88.972950564825396</v>
      </c>
      <c r="AQ57" s="1">
        <v>34.614986008912801</v>
      </c>
      <c r="AR57" s="1">
        <v>7.0991812623069697</v>
      </c>
      <c r="AS57" s="1">
        <v>12.3328842367085</v>
      </c>
      <c r="AT57" s="1">
        <v>66.328116903306096</v>
      </c>
      <c r="AU57" s="1">
        <v>41.195978857912699</v>
      </c>
      <c r="AV57" s="1">
        <v>426.31360762773301</v>
      </c>
      <c r="AW57" s="1">
        <v>541.24779769924396</v>
      </c>
      <c r="AX57" s="1">
        <v>228.624727951083</v>
      </c>
      <c r="AY57" s="1">
        <v>10.778318996787201</v>
      </c>
      <c r="AZ57" s="1">
        <v>199.81345217120901</v>
      </c>
      <c r="BA57" s="1">
        <v>233.18478598818501</v>
      </c>
      <c r="BB57" s="1">
        <v>477.25152865581902</v>
      </c>
      <c r="BC57" s="1">
        <v>13.3174422219919</v>
      </c>
      <c r="BD57" s="1">
        <v>42.335993367188301</v>
      </c>
      <c r="BE57" s="1">
        <v>13.4210799046533</v>
      </c>
      <c r="BF57" s="1">
        <v>9.8973986941652008</v>
      </c>
      <c r="BG57" s="1">
        <v>11.5037827754171</v>
      </c>
      <c r="BH57" s="1"/>
      <c r="BK57" s="6"/>
      <c r="BL57" s="6"/>
    </row>
    <row r="58" spans="1:64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</sheetData>
  <sortState ref="A2:BW98">
    <sortCondition ref="H2:H98"/>
    <sortCondition ref="J2:J98"/>
    <sortCondition ref="I2:I98"/>
  </sortState>
  <conditionalFormatting sqref="A1:XFD1">
    <cfRule type="cellIs" dxfId="4" priority="1" operator="lessThan">
      <formula>0.05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69"/>
  <sheetViews>
    <sheetView workbookViewId="0">
      <selection sqref="A1:XFD1048576"/>
    </sheetView>
  </sheetViews>
  <sheetFormatPr defaultColWidth="11.42578125" defaultRowHeight="15" x14ac:dyDescent="0.25"/>
  <cols>
    <col min="2" max="2" width="11" style="4"/>
    <col min="3" max="3" width="7.140625" style="9" bestFit="1" customWidth="1"/>
    <col min="4" max="4" width="7.140625" style="9" customWidth="1"/>
    <col min="5" max="5" width="11" style="4"/>
    <col min="63" max="64" width="11" style="4"/>
  </cols>
  <sheetData>
    <row r="1" spans="1:64" ht="45" x14ac:dyDescent="0.25">
      <c r="A1" s="18" t="s">
        <v>179</v>
      </c>
      <c r="B1" s="18"/>
      <c r="C1" s="18"/>
      <c r="D1" s="18"/>
      <c r="E1" s="18"/>
      <c r="F1" s="19">
        <v>1.7059586048334501E-2</v>
      </c>
      <c r="G1" s="19">
        <v>7.5435780987686404E-3</v>
      </c>
      <c r="H1" s="19">
        <v>7.5010494189758095E-2</v>
      </c>
      <c r="I1" s="19">
        <v>6.1268720811570002E-4</v>
      </c>
      <c r="J1" s="19">
        <v>0.33882819640579298</v>
      </c>
      <c r="K1" s="19">
        <v>9.4569896803058107E-2</v>
      </c>
      <c r="L1" s="19">
        <v>0.92062197362991904</v>
      </c>
      <c r="M1" s="19">
        <v>6.60805770319337E-10</v>
      </c>
      <c r="N1" s="20">
        <v>2.2006372579785001E-2</v>
      </c>
      <c r="O1" s="19">
        <v>4.2712097544988503E-2</v>
      </c>
      <c r="P1" s="19">
        <v>0.45211934135703902</v>
      </c>
      <c r="Q1" s="19">
        <v>6.4156410421414897E-3</v>
      </c>
      <c r="R1" s="19">
        <v>1.0954616468533599E-2</v>
      </c>
      <c r="S1" s="19">
        <v>0.953577464780758</v>
      </c>
      <c r="T1" s="19">
        <v>0.74034932474647697</v>
      </c>
      <c r="U1" s="19">
        <v>2.2937239945799E-2</v>
      </c>
      <c r="V1" s="19">
        <v>0.918550185873932</v>
      </c>
      <c r="W1" s="19">
        <v>1.8082340764330399E-5</v>
      </c>
      <c r="X1" s="19">
        <v>1.1977719876485E-2</v>
      </c>
      <c r="Y1" s="19">
        <v>0.56507427022342005</v>
      </c>
      <c r="Z1" s="19">
        <v>0.45211934135703902</v>
      </c>
      <c r="AA1" s="19">
        <v>2.3787786168248999E-6</v>
      </c>
      <c r="AB1" s="19">
        <v>3.65599518432676E-6</v>
      </c>
      <c r="AC1" s="19">
        <v>0.11559353968911</v>
      </c>
      <c r="AD1" s="19">
        <v>1.0198250766269E-6</v>
      </c>
      <c r="AE1" s="19">
        <v>0.71521603279645096</v>
      </c>
      <c r="AF1" s="19">
        <v>0.70978186208431104</v>
      </c>
      <c r="AG1" s="20">
        <v>1.15618184226008E-6</v>
      </c>
      <c r="AH1" s="20">
        <v>0.196497447991207</v>
      </c>
      <c r="AI1" s="19">
        <v>3.37757956327457E-4</v>
      </c>
      <c r="AJ1" s="19">
        <v>2.6934140226260599E-2</v>
      </c>
      <c r="AK1" s="19">
        <v>1.35415827668222E-5</v>
      </c>
      <c r="AL1" s="19">
        <v>0.918550185873932</v>
      </c>
      <c r="AM1" s="19">
        <v>0.74034932474647697</v>
      </c>
      <c r="AN1" s="19">
        <v>0.50288373473542003</v>
      </c>
      <c r="AO1" s="19">
        <v>3.43604254876877E-6</v>
      </c>
      <c r="AP1" s="19">
        <v>2.1684849743056599E-6</v>
      </c>
      <c r="AQ1" s="19">
        <v>1.4720313765811301E-4</v>
      </c>
      <c r="AR1" s="19">
        <v>7.5010494189758095E-2</v>
      </c>
      <c r="AS1" s="19">
        <v>0.720467726734488</v>
      </c>
      <c r="AT1" s="19">
        <v>0.74034932474647697</v>
      </c>
      <c r="AU1" s="19">
        <v>0.73904918918926299</v>
      </c>
      <c r="AV1" s="19">
        <v>2.1163326692032099E-8</v>
      </c>
      <c r="AW1" s="19">
        <v>6.8328836707980101E-4</v>
      </c>
      <c r="AX1" s="19">
        <v>5.4389377311294998E-6</v>
      </c>
      <c r="AY1" s="19">
        <v>0.36938264358670098</v>
      </c>
      <c r="AZ1" s="19">
        <v>6.6237300679816897E-6</v>
      </c>
      <c r="BA1" s="19">
        <v>2.01639455732145E-13</v>
      </c>
      <c r="BB1" s="19">
        <v>2.8899015477312601E-7</v>
      </c>
      <c r="BC1" s="19">
        <v>0.11559353968911</v>
      </c>
      <c r="BD1" s="19">
        <v>2.4334737412584501E-4</v>
      </c>
      <c r="BE1" s="19">
        <v>4.6436070251817299E-2</v>
      </c>
      <c r="BF1" s="19">
        <v>0.918550185873932</v>
      </c>
      <c r="BG1" s="19">
        <v>0.31587301546677998</v>
      </c>
      <c r="BK1"/>
      <c r="BL1"/>
    </row>
    <row r="2" spans="1:64" x14ac:dyDescent="0.25">
      <c r="A2" s="18" t="s">
        <v>180</v>
      </c>
      <c r="B2" s="18"/>
      <c r="C2" s="18"/>
      <c r="D2" s="18"/>
      <c r="E2" s="18"/>
      <c r="F2" s="21" t="s">
        <v>181</v>
      </c>
      <c r="G2" s="22" t="s">
        <v>182</v>
      </c>
      <c r="H2" s="22" t="s">
        <v>182</v>
      </c>
      <c r="I2" s="22" t="s">
        <v>182</v>
      </c>
      <c r="J2" s="22" t="s">
        <v>182</v>
      </c>
      <c r="K2" s="21" t="s">
        <v>181</v>
      </c>
      <c r="L2" s="21" t="s">
        <v>181</v>
      </c>
      <c r="M2" s="21" t="s">
        <v>181</v>
      </c>
      <c r="N2" s="23" t="s">
        <v>181</v>
      </c>
      <c r="O2" s="21" t="s">
        <v>181</v>
      </c>
      <c r="P2" s="21" t="s">
        <v>181</v>
      </c>
      <c r="Q2" s="22" t="s">
        <v>182</v>
      </c>
      <c r="R2" s="21" t="s">
        <v>181</v>
      </c>
      <c r="S2" s="21" t="s">
        <v>181</v>
      </c>
      <c r="T2" s="24" t="s">
        <v>183</v>
      </c>
      <c r="U2" s="25" t="s">
        <v>184</v>
      </c>
      <c r="V2" s="21" t="s">
        <v>181</v>
      </c>
      <c r="W2" s="22" t="s">
        <v>182</v>
      </c>
      <c r="X2" s="26" t="s">
        <v>185</v>
      </c>
      <c r="Y2" s="21" t="s">
        <v>181</v>
      </c>
      <c r="Z2" s="21" t="s">
        <v>181</v>
      </c>
      <c r="AA2" s="21" t="s">
        <v>181</v>
      </c>
      <c r="AB2" s="21" t="s">
        <v>181</v>
      </c>
      <c r="AC2" s="21" t="s">
        <v>181</v>
      </c>
      <c r="AD2" s="21" t="s">
        <v>181</v>
      </c>
      <c r="AE2" s="21" t="s">
        <v>181</v>
      </c>
      <c r="AF2" s="21" t="s">
        <v>181</v>
      </c>
      <c r="AG2" s="27" t="s">
        <v>182</v>
      </c>
      <c r="AH2" s="27" t="s">
        <v>182</v>
      </c>
      <c r="AI2" s="21" t="s">
        <v>181</v>
      </c>
      <c r="AJ2" s="22" t="s">
        <v>182</v>
      </c>
      <c r="AK2" s="22" t="s">
        <v>182</v>
      </c>
      <c r="AL2" s="24" t="s">
        <v>183</v>
      </c>
      <c r="AM2" s="26" t="s">
        <v>185</v>
      </c>
      <c r="AN2" s="21" t="s">
        <v>181</v>
      </c>
      <c r="AO2" s="21" t="s">
        <v>181</v>
      </c>
      <c r="AP2" s="21" t="s">
        <v>181</v>
      </c>
      <c r="AQ2" s="25" t="s">
        <v>186</v>
      </c>
      <c r="AR2" s="24" t="s">
        <v>183</v>
      </c>
      <c r="AS2" s="24" t="s">
        <v>183</v>
      </c>
      <c r="AT2" s="21" t="s">
        <v>181</v>
      </c>
      <c r="AU2" s="21" t="s">
        <v>181</v>
      </c>
      <c r="AV2" s="21" t="s">
        <v>181</v>
      </c>
      <c r="AW2" s="26" t="s">
        <v>185</v>
      </c>
      <c r="AX2" s="21" t="s">
        <v>181</v>
      </c>
      <c r="AY2" s="21" t="s">
        <v>181</v>
      </c>
      <c r="AZ2" s="21" t="s">
        <v>181</v>
      </c>
      <c r="BA2" s="22" t="s">
        <v>182</v>
      </c>
      <c r="BB2" s="28" t="s">
        <v>187</v>
      </c>
      <c r="BC2" s="21" t="s">
        <v>181</v>
      </c>
      <c r="BD2" s="21" t="s">
        <v>181</v>
      </c>
      <c r="BE2" s="24" t="s">
        <v>183</v>
      </c>
      <c r="BF2" s="21" t="s">
        <v>181</v>
      </c>
      <c r="BG2" s="26" t="s">
        <v>185</v>
      </c>
      <c r="BK2"/>
      <c r="BL2"/>
    </row>
    <row r="3" spans="1:64" x14ac:dyDescent="0.25">
      <c r="A3" s="18" t="s">
        <v>188</v>
      </c>
      <c r="B3" s="18"/>
      <c r="C3" s="18"/>
      <c r="D3" s="18"/>
      <c r="E3" s="18"/>
      <c r="F3" s="29" t="s">
        <v>189</v>
      </c>
      <c r="G3" s="25" t="s">
        <v>190</v>
      </c>
      <c r="H3" s="25" t="s">
        <v>190</v>
      </c>
      <c r="I3" s="25" t="s">
        <v>190</v>
      </c>
      <c r="J3" s="25" t="s">
        <v>190</v>
      </c>
      <c r="K3" s="29" t="s">
        <v>189</v>
      </c>
      <c r="L3" s="29" t="s">
        <v>189</v>
      </c>
      <c r="M3" s="29" t="s">
        <v>189</v>
      </c>
      <c r="N3" s="30" t="s">
        <v>189</v>
      </c>
      <c r="O3" s="29" t="s">
        <v>189</v>
      </c>
      <c r="P3" s="29" t="s">
        <v>189</v>
      </c>
      <c r="Q3" s="25" t="s">
        <v>190</v>
      </c>
      <c r="R3" s="29" t="s">
        <v>189</v>
      </c>
      <c r="S3" s="21" t="s">
        <v>191</v>
      </c>
      <c r="T3" s="25" t="s">
        <v>192</v>
      </c>
      <c r="U3" s="25" t="s">
        <v>193</v>
      </c>
      <c r="V3" s="21" t="s">
        <v>191</v>
      </c>
      <c r="W3" s="25" t="s">
        <v>190</v>
      </c>
      <c r="X3" s="25" t="s">
        <v>185</v>
      </c>
      <c r="Y3" s="31" t="s">
        <v>194</v>
      </c>
      <c r="Z3" s="29" t="s">
        <v>189</v>
      </c>
      <c r="AA3" s="32" t="s">
        <v>195</v>
      </c>
      <c r="AB3" s="32" t="s">
        <v>195</v>
      </c>
      <c r="AC3" s="31" t="s">
        <v>194</v>
      </c>
      <c r="AD3" s="29" t="s">
        <v>189</v>
      </c>
      <c r="AE3" s="21" t="s">
        <v>191</v>
      </c>
      <c r="AF3" s="21" t="s">
        <v>191</v>
      </c>
      <c r="AG3" s="33" t="s">
        <v>190</v>
      </c>
      <c r="AH3" s="33" t="s">
        <v>190</v>
      </c>
      <c r="AI3" s="29" t="s">
        <v>189</v>
      </c>
      <c r="AJ3" s="25" t="s">
        <v>190</v>
      </c>
      <c r="AK3" s="25" t="s">
        <v>190</v>
      </c>
      <c r="AL3" s="25" t="s">
        <v>192</v>
      </c>
      <c r="AM3" s="25" t="s">
        <v>185</v>
      </c>
      <c r="AN3" s="29" t="s">
        <v>189</v>
      </c>
      <c r="AO3" s="31" t="s">
        <v>194</v>
      </c>
      <c r="AP3" s="32" t="s">
        <v>195</v>
      </c>
      <c r="AQ3" s="25" t="s">
        <v>196</v>
      </c>
      <c r="AR3" s="25"/>
      <c r="AS3" s="25" t="s">
        <v>192</v>
      </c>
      <c r="AT3" s="21" t="s">
        <v>191</v>
      </c>
      <c r="AU3" s="21" t="s">
        <v>191</v>
      </c>
      <c r="AV3" s="32" t="s">
        <v>195</v>
      </c>
      <c r="AW3" s="25"/>
      <c r="AX3" s="32" t="s">
        <v>197</v>
      </c>
      <c r="AY3" s="21" t="s">
        <v>191</v>
      </c>
      <c r="AZ3" s="29" t="s">
        <v>189</v>
      </c>
      <c r="BA3" s="25" t="s">
        <v>190</v>
      </c>
      <c r="BB3" s="25"/>
      <c r="BC3" s="21" t="s">
        <v>191</v>
      </c>
      <c r="BD3" s="25" t="s">
        <v>198</v>
      </c>
      <c r="BE3" s="25" t="s">
        <v>192</v>
      </c>
      <c r="BF3" s="21" t="s">
        <v>191</v>
      </c>
      <c r="BG3" s="25" t="s">
        <v>185</v>
      </c>
      <c r="BK3"/>
      <c r="BL3"/>
    </row>
    <row r="4" spans="1:64" x14ac:dyDescent="0.25">
      <c r="A4" s="18" t="s">
        <v>199</v>
      </c>
      <c r="B4" s="18"/>
      <c r="C4" s="18"/>
      <c r="D4" s="18"/>
      <c r="E4" s="18"/>
      <c r="F4" s="25" t="s">
        <v>200</v>
      </c>
      <c r="G4" s="25" t="s">
        <v>201</v>
      </c>
      <c r="H4" s="25" t="s">
        <v>201</v>
      </c>
      <c r="I4" s="25" t="s">
        <v>201</v>
      </c>
      <c r="J4" s="25" t="s">
        <v>201</v>
      </c>
      <c r="K4" s="25" t="s">
        <v>200</v>
      </c>
      <c r="L4" s="25" t="s">
        <v>200</v>
      </c>
      <c r="M4" s="25" t="s">
        <v>200</v>
      </c>
      <c r="N4" s="33" t="s">
        <v>200</v>
      </c>
      <c r="O4" s="25" t="s">
        <v>200</v>
      </c>
      <c r="P4" s="25" t="s">
        <v>200</v>
      </c>
      <c r="Q4" s="25" t="s">
        <v>201</v>
      </c>
      <c r="R4" s="25" t="s">
        <v>200</v>
      </c>
      <c r="S4" s="25" t="s">
        <v>202</v>
      </c>
      <c r="T4" s="25" t="s">
        <v>203</v>
      </c>
      <c r="U4" s="25" t="s">
        <v>204</v>
      </c>
      <c r="V4" s="25" t="s">
        <v>205</v>
      </c>
      <c r="W4" s="25" t="s">
        <v>201</v>
      </c>
      <c r="X4" s="25" t="s">
        <v>206</v>
      </c>
      <c r="Y4" s="25" t="s">
        <v>207</v>
      </c>
      <c r="Z4" s="25" t="s">
        <v>200</v>
      </c>
      <c r="AA4" s="25" t="s">
        <v>208</v>
      </c>
      <c r="AB4" s="25" t="s">
        <v>208</v>
      </c>
      <c r="AC4" s="25" t="s">
        <v>207</v>
      </c>
      <c r="AD4" s="25" t="s">
        <v>200</v>
      </c>
      <c r="AE4" s="25" t="s">
        <v>202</v>
      </c>
      <c r="AF4" s="25" t="s">
        <v>202</v>
      </c>
      <c r="AG4" s="33" t="s">
        <v>201</v>
      </c>
      <c r="AH4" s="33" t="s">
        <v>201</v>
      </c>
      <c r="AI4" s="25" t="s">
        <v>200</v>
      </c>
      <c r="AJ4" s="25" t="s">
        <v>201</v>
      </c>
      <c r="AK4" s="25" t="s">
        <v>201</v>
      </c>
      <c r="AL4" s="25" t="s">
        <v>203</v>
      </c>
      <c r="AM4" s="25" t="s">
        <v>209</v>
      </c>
      <c r="AN4" s="25" t="s">
        <v>200</v>
      </c>
      <c r="AO4" s="25" t="s">
        <v>207</v>
      </c>
      <c r="AP4" s="25" t="s">
        <v>208</v>
      </c>
      <c r="AQ4" s="25" t="s">
        <v>210</v>
      </c>
      <c r="AR4" s="25" t="s">
        <v>211</v>
      </c>
      <c r="AS4" s="25" t="s">
        <v>212</v>
      </c>
      <c r="AT4" s="25"/>
      <c r="AU4" s="25" t="s">
        <v>202</v>
      </c>
      <c r="AV4" s="25"/>
      <c r="AW4" s="25"/>
      <c r="AX4" s="25" t="s">
        <v>213</v>
      </c>
      <c r="AY4" s="25" t="s">
        <v>202</v>
      </c>
      <c r="AZ4" s="25"/>
      <c r="BA4" s="25" t="s">
        <v>201</v>
      </c>
      <c r="BB4" s="25"/>
      <c r="BC4" s="25" t="s">
        <v>202</v>
      </c>
      <c r="BD4" s="25" t="s">
        <v>202</v>
      </c>
      <c r="BE4" s="25" t="s">
        <v>212</v>
      </c>
      <c r="BF4" s="25" t="s">
        <v>202</v>
      </c>
      <c r="BG4" s="25" t="s">
        <v>214</v>
      </c>
      <c r="BK4"/>
      <c r="BL4"/>
    </row>
    <row r="5" spans="1:64" x14ac:dyDescent="0.25">
      <c r="A5" s="18" t="s">
        <v>215</v>
      </c>
      <c r="B5" s="18"/>
      <c r="C5" s="18"/>
      <c r="D5" s="18"/>
      <c r="E5" s="18"/>
      <c r="F5" s="25" t="s">
        <v>216</v>
      </c>
      <c r="G5" s="25" t="s">
        <v>217</v>
      </c>
      <c r="H5" s="25" t="s">
        <v>217</v>
      </c>
      <c r="I5" s="25" t="s">
        <v>217</v>
      </c>
      <c r="J5" s="25" t="s">
        <v>217</v>
      </c>
      <c r="K5" s="25" t="s">
        <v>218</v>
      </c>
      <c r="L5" s="25" t="s">
        <v>219</v>
      </c>
      <c r="M5" s="25" t="s">
        <v>220</v>
      </c>
      <c r="N5" s="33" t="s">
        <v>220</v>
      </c>
      <c r="O5" s="25" t="s">
        <v>220</v>
      </c>
      <c r="P5" s="25" t="s">
        <v>216</v>
      </c>
      <c r="Q5" s="25" t="s">
        <v>221</v>
      </c>
      <c r="R5" s="25" t="s">
        <v>219</v>
      </c>
      <c r="S5" s="25" t="s">
        <v>222</v>
      </c>
      <c r="T5" s="25" t="s">
        <v>223</v>
      </c>
      <c r="U5" s="25" t="s">
        <v>224</v>
      </c>
      <c r="V5" s="25" t="s">
        <v>225</v>
      </c>
      <c r="W5" s="25" t="s">
        <v>217</v>
      </c>
      <c r="X5" s="25" t="s">
        <v>226</v>
      </c>
      <c r="Y5" s="25" t="s">
        <v>227</v>
      </c>
      <c r="Z5" s="25" t="s">
        <v>218</v>
      </c>
      <c r="AA5" s="25" t="s">
        <v>228</v>
      </c>
      <c r="AB5" s="25" t="s">
        <v>228</v>
      </c>
      <c r="AC5" s="25" t="s">
        <v>227</v>
      </c>
      <c r="AD5" s="25" t="s">
        <v>219</v>
      </c>
      <c r="AE5" s="25" t="s">
        <v>229</v>
      </c>
      <c r="AF5" s="25" t="s">
        <v>229</v>
      </c>
      <c r="AG5" s="33" t="s">
        <v>221</v>
      </c>
      <c r="AH5" s="33" t="s">
        <v>230</v>
      </c>
      <c r="AI5" s="25" t="s">
        <v>216</v>
      </c>
      <c r="AJ5" s="25" t="s">
        <v>231</v>
      </c>
      <c r="AK5" s="25" t="s">
        <v>231</v>
      </c>
      <c r="AL5" s="25" t="s">
        <v>232</v>
      </c>
      <c r="AM5" s="25" t="s">
        <v>233</v>
      </c>
      <c r="AN5" s="25" t="s">
        <v>234</v>
      </c>
      <c r="AO5" s="25" t="s">
        <v>227</v>
      </c>
      <c r="AP5" s="25" t="s">
        <v>235</v>
      </c>
      <c r="AQ5" s="25" t="s">
        <v>236</v>
      </c>
      <c r="AR5" s="25"/>
      <c r="AS5" s="25" t="s">
        <v>237</v>
      </c>
      <c r="AT5" s="25"/>
      <c r="AU5" s="25" t="s">
        <v>222</v>
      </c>
      <c r="AV5" s="25"/>
      <c r="AW5" s="25"/>
      <c r="AX5" s="25" t="s">
        <v>238</v>
      </c>
      <c r="AY5" s="25" t="s">
        <v>229</v>
      </c>
      <c r="AZ5" s="25"/>
      <c r="BA5" s="25" t="s">
        <v>239</v>
      </c>
      <c r="BB5" s="25"/>
      <c r="BC5" s="25" t="s">
        <v>222</v>
      </c>
      <c r="BD5" s="25" t="s">
        <v>240</v>
      </c>
      <c r="BE5" s="25" t="s">
        <v>237</v>
      </c>
      <c r="BF5" s="25" t="s">
        <v>222</v>
      </c>
      <c r="BG5" s="25"/>
      <c r="BK5"/>
      <c r="BL5"/>
    </row>
    <row r="6" spans="1:64" x14ac:dyDescent="0.25">
      <c r="A6" s="18" t="s">
        <v>241</v>
      </c>
      <c r="B6" s="18"/>
      <c r="C6" s="18"/>
      <c r="D6" s="18"/>
      <c r="E6" s="18"/>
      <c r="F6" s="25" t="s">
        <v>242</v>
      </c>
      <c r="G6" s="25" t="s">
        <v>243</v>
      </c>
      <c r="H6" s="25" t="s">
        <v>243</v>
      </c>
      <c r="I6" s="25" t="s">
        <v>243</v>
      </c>
      <c r="J6" s="25" t="s">
        <v>243</v>
      </c>
      <c r="K6" s="25" t="s">
        <v>244</v>
      </c>
      <c r="L6" s="25" t="s">
        <v>245</v>
      </c>
      <c r="M6" s="25" t="s">
        <v>246</v>
      </c>
      <c r="N6" s="33" t="s">
        <v>246</v>
      </c>
      <c r="O6" s="25" t="s">
        <v>246</v>
      </c>
      <c r="P6" s="25" t="s">
        <v>247</v>
      </c>
      <c r="Q6" s="25" t="s">
        <v>248</v>
      </c>
      <c r="R6" s="25" t="s">
        <v>249</v>
      </c>
      <c r="S6" s="25" t="s">
        <v>250</v>
      </c>
      <c r="T6" s="25" t="s">
        <v>251</v>
      </c>
      <c r="U6" s="25" t="s">
        <v>252</v>
      </c>
      <c r="V6" s="25" t="s">
        <v>253</v>
      </c>
      <c r="W6" s="25" t="s">
        <v>243</v>
      </c>
      <c r="X6" s="25" t="s">
        <v>254</v>
      </c>
      <c r="Y6" s="25" t="s">
        <v>255</v>
      </c>
      <c r="Z6" s="25" t="s">
        <v>244</v>
      </c>
      <c r="AA6" s="25" t="s">
        <v>256</v>
      </c>
      <c r="AB6" s="25" t="s">
        <v>257</v>
      </c>
      <c r="AC6" s="25" t="s">
        <v>258</v>
      </c>
      <c r="AD6" s="25"/>
      <c r="AE6" s="25" t="s">
        <v>259</v>
      </c>
      <c r="AF6" s="25" t="s">
        <v>260</v>
      </c>
      <c r="AG6" s="33" t="s">
        <v>248</v>
      </c>
      <c r="AH6" s="33" t="s">
        <v>261</v>
      </c>
      <c r="AI6" s="25" t="s">
        <v>262</v>
      </c>
      <c r="AJ6" s="25" t="s">
        <v>263</v>
      </c>
      <c r="AK6" s="25" t="s">
        <v>263</v>
      </c>
      <c r="AL6" s="25" t="s">
        <v>264</v>
      </c>
      <c r="AM6" s="25" t="s">
        <v>265</v>
      </c>
      <c r="AN6" s="25" t="s">
        <v>266</v>
      </c>
      <c r="AO6" s="25" t="s">
        <v>267</v>
      </c>
      <c r="AP6" s="25" t="s">
        <v>268</v>
      </c>
      <c r="AQ6" s="25" t="s">
        <v>269</v>
      </c>
      <c r="AR6" s="25"/>
      <c r="AS6" s="25" t="s">
        <v>270</v>
      </c>
      <c r="AT6" s="25"/>
      <c r="AU6" s="25" t="s">
        <v>250</v>
      </c>
      <c r="AV6" s="25"/>
      <c r="AW6" s="25"/>
      <c r="AX6" s="25" t="s">
        <v>271</v>
      </c>
      <c r="AY6" s="25" t="s">
        <v>259</v>
      </c>
      <c r="AZ6" s="25"/>
      <c r="BA6" s="25" t="s">
        <v>272</v>
      </c>
      <c r="BB6" s="25"/>
      <c r="BC6" s="25" t="s">
        <v>250</v>
      </c>
      <c r="BD6" s="25" t="s">
        <v>273</v>
      </c>
      <c r="BE6" s="25" t="s">
        <v>274</v>
      </c>
      <c r="BF6" s="25" t="s">
        <v>250</v>
      </c>
      <c r="BG6" s="25"/>
      <c r="BK6"/>
      <c r="BL6"/>
    </row>
    <row r="7" spans="1:64" x14ac:dyDescent="0.25">
      <c r="A7" s="34" t="s">
        <v>275</v>
      </c>
      <c r="B7" s="34"/>
      <c r="C7" s="34"/>
      <c r="D7" s="34"/>
      <c r="E7" s="34"/>
      <c r="F7" s="35" t="s">
        <v>276</v>
      </c>
      <c r="G7" s="35" t="s">
        <v>277</v>
      </c>
      <c r="H7" s="35" t="s">
        <v>278</v>
      </c>
      <c r="I7" s="35" t="s">
        <v>279</v>
      </c>
      <c r="J7" s="35" t="s">
        <v>280</v>
      </c>
      <c r="K7" s="35" t="s">
        <v>281</v>
      </c>
      <c r="L7" s="35" t="s">
        <v>245</v>
      </c>
      <c r="M7" s="35" t="s">
        <v>282</v>
      </c>
      <c r="N7" s="36" t="s">
        <v>283</v>
      </c>
      <c r="O7" s="35" t="s">
        <v>284</v>
      </c>
      <c r="P7" s="35" t="s">
        <v>285</v>
      </c>
      <c r="Q7" s="35" t="s">
        <v>286</v>
      </c>
      <c r="R7" s="35" t="s">
        <v>287</v>
      </c>
      <c r="S7" s="35" t="s">
        <v>288</v>
      </c>
      <c r="T7" s="35" t="s">
        <v>289</v>
      </c>
      <c r="U7" s="35" t="s">
        <v>290</v>
      </c>
      <c r="V7" s="35" t="s">
        <v>291</v>
      </c>
      <c r="W7" s="35" t="s">
        <v>292</v>
      </c>
      <c r="X7" s="35" t="s">
        <v>254</v>
      </c>
      <c r="Y7" s="35" t="s">
        <v>293</v>
      </c>
      <c r="Z7" s="35" t="s">
        <v>294</v>
      </c>
      <c r="AA7" s="35" t="s">
        <v>295</v>
      </c>
      <c r="AB7" s="35" t="s">
        <v>296</v>
      </c>
      <c r="AC7" s="35" t="s">
        <v>297</v>
      </c>
      <c r="AD7" s="35" t="s">
        <v>298</v>
      </c>
      <c r="AE7" s="35" t="s">
        <v>299</v>
      </c>
      <c r="AF7" s="35" t="s">
        <v>300</v>
      </c>
      <c r="AG7" s="36" t="s">
        <v>248</v>
      </c>
      <c r="AH7" s="36" t="s">
        <v>301</v>
      </c>
      <c r="AI7" s="35" t="s">
        <v>302</v>
      </c>
      <c r="AJ7" s="35" t="s">
        <v>303</v>
      </c>
      <c r="AK7" s="35" t="s">
        <v>263</v>
      </c>
      <c r="AL7" s="35" t="s">
        <v>264</v>
      </c>
      <c r="AM7" s="35" t="s">
        <v>304</v>
      </c>
      <c r="AN7" s="35" t="s">
        <v>305</v>
      </c>
      <c r="AO7" s="35" t="s">
        <v>306</v>
      </c>
      <c r="AP7" s="35" t="s">
        <v>307</v>
      </c>
      <c r="AQ7" s="35" t="s">
        <v>308</v>
      </c>
      <c r="AR7" s="35" t="s">
        <v>183</v>
      </c>
      <c r="AS7" s="35" t="s">
        <v>309</v>
      </c>
      <c r="AT7" s="35" t="s">
        <v>310</v>
      </c>
      <c r="AU7" s="35" t="s">
        <v>311</v>
      </c>
      <c r="AV7" s="35" t="s">
        <v>312</v>
      </c>
      <c r="AW7" s="35" t="s">
        <v>185</v>
      </c>
      <c r="AX7" s="35" t="s">
        <v>313</v>
      </c>
      <c r="AY7" s="35" t="s">
        <v>259</v>
      </c>
      <c r="AZ7" s="35" t="s">
        <v>314</v>
      </c>
      <c r="BA7" s="35" t="s">
        <v>315</v>
      </c>
      <c r="BB7" s="35" t="s">
        <v>187</v>
      </c>
      <c r="BC7" s="35" t="s">
        <v>316</v>
      </c>
      <c r="BD7" s="35" t="s">
        <v>317</v>
      </c>
      <c r="BE7" s="35" t="s">
        <v>318</v>
      </c>
      <c r="BF7" s="35" t="s">
        <v>319</v>
      </c>
      <c r="BG7" s="35" t="s">
        <v>214</v>
      </c>
      <c r="BK7"/>
      <c r="BL7"/>
    </row>
    <row r="8" spans="1:64" x14ac:dyDescent="0.25">
      <c r="A8" s="37" t="s">
        <v>320</v>
      </c>
      <c r="B8" s="37"/>
      <c r="C8" s="37"/>
      <c r="D8" s="37"/>
      <c r="E8" s="37"/>
      <c r="F8" s="38" t="s">
        <v>321</v>
      </c>
      <c r="G8" s="38" t="s">
        <v>322</v>
      </c>
      <c r="H8" s="38" t="s">
        <v>321</v>
      </c>
      <c r="I8" s="38" t="s">
        <v>323</v>
      </c>
      <c r="J8" s="38" t="s">
        <v>321</v>
      </c>
      <c r="K8" s="38" t="s">
        <v>324</v>
      </c>
      <c r="L8" s="38" t="s">
        <v>325</v>
      </c>
      <c r="M8" s="38" t="s">
        <v>326</v>
      </c>
      <c r="N8" s="39" t="s">
        <v>327</v>
      </c>
      <c r="O8" s="38" t="s">
        <v>321</v>
      </c>
      <c r="P8" s="38" t="s">
        <v>328</v>
      </c>
      <c r="Q8" s="38" t="s">
        <v>321</v>
      </c>
      <c r="R8" s="38" t="s">
        <v>329</v>
      </c>
      <c r="S8" s="38" t="s">
        <v>330</v>
      </c>
      <c r="T8" s="38" t="s">
        <v>321</v>
      </c>
      <c r="U8" s="38" t="s">
        <v>321</v>
      </c>
      <c r="V8" s="38" t="s">
        <v>321</v>
      </c>
      <c r="W8" s="38" t="s">
        <v>331</v>
      </c>
      <c r="X8" s="38" t="s">
        <v>332</v>
      </c>
      <c r="Y8" s="38" t="s">
        <v>321</v>
      </c>
      <c r="Z8" s="38" t="s">
        <v>321</v>
      </c>
      <c r="AA8" s="38" t="s">
        <v>321</v>
      </c>
      <c r="AB8" s="38" t="s">
        <v>333</v>
      </c>
      <c r="AC8" s="38" t="s">
        <v>321</v>
      </c>
      <c r="AD8" s="38" t="s">
        <v>334</v>
      </c>
      <c r="AE8" s="38" t="s">
        <v>335</v>
      </c>
      <c r="AF8" s="38" t="s">
        <v>336</v>
      </c>
      <c r="AG8" s="39" t="s">
        <v>337</v>
      </c>
      <c r="AH8" s="39" t="s">
        <v>338</v>
      </c>
      <c r="AI8" s="38" t="s">
        <v>339</v>
      </c>
      <c r="AJ8" s="38" t="s">
        <v>321</v>
      </c>
      <c r="AK8" s="38" t="s">
        <v>340</v>
      </c>
      <c r="AL8" s="38" t="s">
        <v>341</v>
      </c>
      <c r="AM8" s="38" t="s">
        <v>321</v>
      </c>
      <c r="AN8" s="38" t="s">
        <v>321</v>
      </c>
      <c r="AO8" s="38" t="s">
        <v>306</v>
      </c>
      <c r="AP8" s="38" t="s">
        <v>342</v>
      </c>
      <c r="AQ8" s="38" t="s">
        <v>321</v>
      </c>
      <c r="AR8" s="38" t="s">
        <v>343</v>
      </c>
      <c r="AS8" s="38" t="s">
        <v>344</v>
      </c>
      <c r="AT8" s="38" t="s">
        <v>345</v>
      </c>
      <c r="AU8" s="38" t="s">
        <v>346</v>
      </c>
      <c r="AV8" s="38" t="s">
        <v>347</v>
      </c>
      <c r="AW8" s="38" t="s">
        <v>348</v>
      </c>
      <c r="AX8" s="38" t="s">
        <v>349</v>
      </c>
      <c r="AY8" s="38" t="s">
        <v>350</v>
      </c>
      <c r="AZ8" s="38" t="s">
        <v>351</v>
      </c>
      <c r="BA8" s="38" t="s">
        <v>352</v>
      </c>
      <c r="BB8" s="38" t="s">
        <v>353</v>
      </c>
      <c r="BC8" s="38" t="s">
        <v>354</v>
      </c>
      <c r="BD8" s="38" t="s">
        <v>355</v>
      </c>
      <c r="BE8" s="38" t="s">
        <v>356</v>
      </c>
      <c r="BF8" s="38" t="s">
        <v>357</v>
      </c>
      <c r="BG8" s="38" t="s">
        <v>358</v>
      </c>
      <c r="BK8"/>
      <c r="BL8"/>
    </row>
    <row r="9" spans="1:64" ht="30" x14ac:dyDescent="0.25">
      <c r="A9" t="s">
        <v>0</v>
      </c>
      <c r="B9" s="5" t="s">
        <v>152</v>
      </c>
      <c r="C9" s="7" t="s">
        <v>178</v>
      </c>
      <c r="D9" s="10" t="s">
        <v>177</v>
      </c>
      <c r="E9" s="2" t="s">
        <v>151</v>
      </c>
      <c r="F9" t="s">
        <v>1</v>
      </c>
      <c r="G9" t="s">
        <v>2</v>
      </c>
      <c r="H9" t="s">
        <v>3</v>
      </c>
      <c r="I9" t="s">
        <v>4</v>
      </c>
      <c r="J9" t="s">
        <v>5</v>
      </c>
      <c r="K9" t="s">
        <v>6</v>
      </c>
      <c r="L9" t="s">
        <v>7</v>
      </c>
      <c r="M9" t="s">
        <v>8</v>
      </c>
      <c r="N9" t="s">
        <v>9</v>
      </c>
      <c r="O9" t="s">
        <v>10</v>
      </c>
      <c r="P9" t="s">
        <v>11</v>
      </c>
      <c r="Q9" t="s">
        <v>12</v>
      </c>
      <c r="R9" t="s">
        <v>13</v>
      </c>
      <c r="S9" t="s">
        <v>14</v>
      </c>
      <c r="T9" t="s">
        <v>15</v>
      </c>
      <c r="U9" t="s">
        <v>16</v>
      </c>
      <c r="V9" t="s">
        <v>17</v>
      </c>
      <c r="W9" t="s">
        <v>18</v>
      </c>
      <c r="X9" t="s">
        <v>19</v>
      </c>
      <c r="Y9" t="s">
        <v>20</v>
      </c>
      <c r="Z9" t="s">
        <v>21</v>
      </c>
      <c r="AA9" t="s">
        <v>22</v>
      </c>
      <c r="AB9" t="s">
        <v>23</v>
      </c>
      <c r="AC9" t="s">
        <v>24</v>
      </c>
      <c r="AD9" t="s">
        <v>25</v>
      </c>
      <c r="AE9" t="s">
        <v>26</v>
      </c>
      <c r="AF9" t="s">
        <v>27</v>
      </c>
      <c r="AG9" t="s">
        <v>28</v>
      </c>
      <c r="AH9" t="s">
        <v>29</v>
      </c>
      <c r="AI9" t="s">
        <v>30</v>
      </c>
      <c r="AJ9" t="s">
        <v>31</v>
      </c>
      <c r="AK9" t="s">
        <v>32</v>
      </c>
      <c r="AL9" t="s">
        <v>33</v>
      </c>
      <c r="AM9" t="s">
        <v>34</v>
      </c>
      <c r="AN9" t="s">
        <v>35</v>
      </c>
      <c r="AO9" t="s">
        <v>36</v>
      </c>
      <c r="AP9" t="s">
        <v>37</v>
      </c>
      <c r="AQ9" t="s">
        <v>38</v>
      </c>
      <c r="AR9" t="s">
        <v>39</v>
      </c>
      <c r="AS9" t="s">
        <v>40</v>
      </c>
      <c r="AT9" t="s">
        <v>41</v>
      </c>
      <c r="AU9" t="s">
        <v>42</v>
      </c>
      <c r="AV9" t="s">
        <v>43</v>
      </c>
      <c r="AW9" t="s">
        <v>44</v>
      </c>
      <c r="AX9" t="s">
        <v>45</v>
      </c>
      <c r="AY9" t="s">
        <v>46</v>
      </c>
      <c r="AZ9" t="s">
        <v>47</v>
      </c>
      <c r="BA9" t="s">
        <v>48</v>
      </c>
      <c r="BB9" t="s">
        <v>49</v>
      </c>
      <c r="BC9" t="s">
        <v>50</v>
      </c>
      <c r="BD9" t="s">
        <v>51</v>
      </c>
      <c r="BE9" t="s">
        <v>52</v>
      </c>
      <c r="BF9" t="s">
        <v>53</v>
      </c>
      <c r="BG9" t="s">
        <v>54</v>
      </c>
      <c r="BK9" s="2" t="s">
        <v>151</v>
      </c>
      <c r="BL9" s="5" t="s">
        <v>152</v>
      </c>
    </row>
    <row r="10" spans="1:64" s="12" customFormat="1" x14ac:dyDescent="0.25">
      <c r="A10" s="12" t="s">
        <v>59</v>
      </c>
      <c r="B10" s="14">
        <v>1</v>
      </c>
      <c r="C10" s="15" t="s">
        <v>153</v>
      </c>
      <c r="D10" s="16">
        <v>24</v>
      </c>
      <c r="E10" s="13" t="s">
        <v>60</v>
      </c>
      <c r="F10" s="17">
        <v>10.930000475217399</v>
      </c>
      <c r="G10" s="17">
        <v>14.4941310649622</v>
      </c>
      <c r="H10" s="17">
        <v>14.399087582569001</v>
      </c>
      <c r="I10" s="17">
        <v>14.8267832533384</v>
      </c>
      <c r="J10" s="17">
        <v>14.018913652996201</v>
      </c>
      <c r="K10" s="17">
        <v>13.591217982226899</v>
      </c>
      <c r="L10" s="17">
        <v>62.348524449935802</v>
      </c>
      <c r="M10" s="17">
        <v>68.811481252673104</v>
      </c>
      <c r="N10" s="17">
        <v>28.655609941548299</v>
      </c>
      <c r="O10" s="17">
        <v>28.085349047189101</v>
      </c>
      <c r="P10" s="17">
        <v>244.83201064487</v>
      </c>
      <c r="Q10" s="17">
        <v>15.492087630090801</v>
      </c>
      <c r="R10" s="17">
        <v>33.978044955567199</v>
      </c>
      <c r="S10" s="17">
        <v>229.910183909138</v>
      </c>
      <c r="T10" s="17">
        <v>7.6034785914555902</v>
      </c>
      <c r="U10" s="17">
        <v>16.252435489236301</v>
      </c>
      <c r="V10" s="17">
        <v>67.813524687544501</v>
      </c>
      <c r="W10" s="17">
        <v>13.353609276243899</v>
      </c>
      <c r="X10" s="17">
        <v>482.15558618067797</v>
      </c>
      <c r="Y10" s="17">
        <v>50.515610891983101</v>
      </c>
      <c r="Z10" s="17">
        <v>17.773131207527399</v>
      </c>
      <c r="AA10" s="17">
        <v>167.751746423989</v>
      </c>
      <c r="AB10" s="17">
        <v>97.704699900204304</v>
      </c>
      <c r="AC10" s="17">
        <v>104.167656702942</v>
      </c>
      <c r="AD10" s="17">
        <v>362.543363588842</v>
      </c>
      <c r="AE10" s="17">
        <v>11.3576961459868</v>
      </c>
      <c r="AF10" s="17">
        <v>20.624435679323302</v>
      </c>
      <c r="AG10" s="17">
        <v>17.250392054364902</v>
      </c>
      <c r="AH10" s="17">
        <v>107.5417003279</v>
      </c>
      <c r="AI10" s="17">
        <v>21.2422183148791</v>
      </c>
      <c r="AJ10" s="17">
        <v>41.248871358646603</v>
      </c>
      <c r="AK10" s="17">
        <v>16.585087677612499</v>
      </c>
      <c r="AL10" s="17">
        <v>10.407261322054801</v>
      </c>
      <c r="AM10" s="17">
        <v>69.049089958656097</v>
      </c>
      <c r="AN10" s="17">
        <v>12.8783918642779</v>
      </c>
      <c r="AO10" s="17">
        <v>42.294349664971698</v>
      </c>
      <c r="AP10" s="17">
        <v>32.3147840136863</v>
      </c>
      <c r="AQ10" s="17">
        <v>85.586655895071999</v>
      </c>
      <c r="AR10" s="17">
        <v>11.025043957610601</v>
      </c>
      <c r="AS10" s="17">
        <v>13.8763484294065</v>
      </c>
      <c r="AT10" s="17">
        <v>230.718053509481</v>
      </c>
      <c r="AU10" s="17">
        <v>218.60000950434801</v>
      </c>
      <c r="AV10" s="17">
        <v>510.098370004277</v>
      </c>
      <c r="AW10" s="17">
        <v>387.34971249346597</v>
      </c>
      <c r="AX10" s="17">
        <v>216.41400940930501</v>
      </c>
      <c r="AY10" s="17">
        <v>42.389393147364899</v>
      </c>
      <c r="AZ10" s="17">
        <v>175.925485909804</v>
      </c>
      <c r="BA10" s="17">
        <v>74.276481490281796</v>
      </c>
      <c r="BB10" s="17">
        <v>506.439195932139</v>
      </c>
      <c r="BC10" s="17">
        <v>13.9713919117996</v>
      </c>
      <c r="BD10" s="17">
        <v>69.476785629425393</v>
      </c>
      <c r="BE10" s="17">
        <v>12.450696193508501</v>
      </c>
      <c r="BF10" s="17">
        <v>12.6407831582949</v>
      </c>
      <c r="BG10" s="17">
        <v>14.4466093237656</v>
      </c>
      <c r="BH10" s="17"/>
      <c r="BK10" s="13" t="s">
        <v>76</v>
      </c>
      <c r="BL10" s="14">
        <v>18</v>
      </c>
    </row>
    <row r="11" spans="1:64" s="12" customFormat="1" x14ac:dyDescent="0.25">
      <c r="A11" s="12" t="s">
        <v>81</v>
      </c>
      <c r="B11" s="14">
        <v>1</v>
      </c>
      <c r="C11" s="15" t="s">
        <v>154</v>
      </c>
      <c r="D11" s="16">
        <v>24</v>
      </c>
      <c r="E11" s="13" t="s">
        <v>82</v>
      </c>
      <c r="F11" s="17">
        <v>7.9601990049751201</v>
      </c>
      <c r="G11" s="17">
        <v>11.641791044776101</v>
      </c>
      <c r="H11" s="17">
        <v>13.9303482587065</v>
      </c>
      <c r="I11" s="17">
        <v>12.139303482587099</v>
      </c>
      <c r="J11" s="17">
        <v>5.77114427860697</v>
      </c>
      <c r="K11" s="17">
        <v>10.398009950248801</v>
      </c>
      <c r="L11" s="17">
        <v>72.189054726368198</v>
      </c>
      <c r="M11" s="17">
        <v>76.318407960198996</v>
      </c>
      <c r="N11" s="17">
        <v>31.094527363184099</v>
      </c>
      <c r="O11" s="17">
        <v>30.248756218905498</v>
      </c>
      <c r="P11" s="17">
        <v>248.45771144278601</v>
      </c>
      <c r="Q11" s="17">
        <v>11.890547263681601</v>
      </c>
      <c r="R11" s="17">
        <v>35.920398009950198</v>
      </c>
      <c r="S11" s="17">
        <v>230.39800995024899</v>
      </c>
      <c r="T11" s="17">
        <v>7.3134328358209002</v>
      </c>
      <c r="U11" s="17">
        <v>6.6169154228855698</v>
      </c>
      <c r="V11" s="17">
        <v>76.417910447761201</v>
      </c>
      <c r="W11" s="17">
        <v>12.139303482587099</v>
      </c>
      <c r="X11" s="17">
        <v>556.46766169154205</v>
      </c>
      <c r="Y11" s="17">
        <v>50.497512437810897</v>
      </c>
      <c r="Z11" s="17">
        <v>13.7810945273632</v>
      </c>
      <c r="AA11" s="17">
        <v>172.33830845771101</v>
      </c>
      <c r="AB11" s="17">
        <v>104.378109452736</v>
      </c>
      <c r="AC11" s="17">
        <v>115.323383084577</v>
      </c>
      <c r="AD11" s="17">
        <v>351.94029850746301</v>
      </c>
      <c r="AE11" s="17">
        <v>4.7263681592039797</v>
      </c>
      <c r="AF11" s="17">
        <v>19.154228855721399</v>
      </c>
      <c r="AG11" s="17">
        <v>11.791044776119399</v>
      </c>
      <c r="AH11" s="17">
        <v>118.407960199005</v>
      </c>
      <c r="AI11" s="17">
        <v>14.179104477611901</v>
      </c>
      <c r="AJ11" s="17">
        <v>45.820895522388099</v>
      </c>
      <c r="AK11" s="17">
        <v>11.8407960199005</v>
      </c>
      <c r="AL11" s="17">
        <v>8.8557213930348304</v>
      </c>
      <c r="AM11" s="17">
        <v>73.781094527363194</v>
      </c>
      <c r="AN11" s="17">
        <v>8.8557213930348304</v>
      </c>
      <c r="AO11" s="17">
        <v>40.398009950248799</v>
      </c>
      <c r="AP11" s="17">
        <v>30.995024875621901</v>
      </c>
      <c r="AQ11" s="17">
        <v>101.24378109452699</v>
      </c>
      <c r="AR11" s="17">
        <v>10.2487562189055</v>
      </c>
      <c r="AS11" s="17">
        <v>15.0248756218905</v>
      </c>
      <c r="AT11" s="17">
        <v>233.781094527363</v>
      </c>
      <c r="AU11" s="17">
        <v>217.26368159204</v>
      </c>
      <c r="AV11" s="17">
        <v>566.16915422885597</v>
      </c>
      <c r="AW11" s="17">
        <v>421.19402985074601</v>
      </c>
      <c r="AX11" s="17">
        <v>236.766169154229</v>
      </c>
      <c r="AY11" s="17">
        <v>38.258706467661703</v>
      </c>
      <c r="AZ11" s="17">
        <v>202.03980099502499</v>
      </c>
      <c r="BA11" s="17">
        <v>66.019900497512396</v>
      </c>
      <c r="BB11" s="17">
        <v>514.97512437810894</v>
      </c>
      <c r="BC11" s="17">
        <v>12.089552238806</v>
      </c>
      <c r="BD11" s="17">
        <v>68.905472636815901</v>
      </c>
      <c r="BE11" s="17">
        <v>14.3283582089552</v>
      </c>
      <c r="BF11" s="17">
        <v>13.4328358208955</v>
      </c>
      <c r="BG11" s="17">
        <v>10.597014925373101</v>
      </c>
      <c r="BH11" s="17"/>
      <c r="BK11" s="13" t="s">
        <v>118</v>
      </c>
      <c r="BL11" s="14">
        <v>18</v>
      </c>
    </row>
    <row r="12" spans="1:64" s="12" customFormat="1" x14ac:dyDescent="0.25">
      <c r="A12" s="12" t="s">
        <v>113</v>
      </c>
      <c r="B12" s="14">
        <v>1</v>
      </c>
      <c r="C12" s="15" t="s">
        <v>155</v>
      </c>
      <c r="D12" s="16">
        <v>24</v>
      </c>
      <c r="E12" s="13" t="s">
        <v>114</v>
      </c>
      <c r="F12" s="17">
        <v>5.8286480631350903</v>
      </c>
      <c r="G12" s="17">
        <v>5.3128385000257898</v>
      </c>
      <c r="H12" s="17">
        <v>8.7171816165471707</v>
      </c>
      <c r="I12" s="17">
        <v>7.8918863155722896</v>
      </c>
      <c r="J12" s="17">
        <v>3.97173363594161</v>
      </c>
      <c r="K12" s="17">
        <v>7.8918863155722896</v>
      </c>
      <c r="L12" s="17">
        <v>60.091814102233499</v>
      </c>
      <c r="M12" s="17">
        <v>65.765719296435705</v>
      </c>
      <c r="N12" s="17">
        <v>28.936916490431699</v>
      </c>
      <c r="O12" s="17">
        <v>25.119925723422899</v>
      </c>
      <c r="P12" s="17">
        <v>274.20436374890397</v>
      </c>
      <c r="Q12" s="17">
        <v>7.4276577087739204</v>
      </c>
      <c r="R12" s="17">
        <v>34.868726466188697</v>
      </c>
      <c r="S12" s="17">
        <v>253.15933357404401</v>
      </c>
      <c r="T12" s="17">
        <v>4.5907051116727704</v>
      </c>
      <c r="U12" s="17">
        <v>5.0033527621602101</v>
      </c>
      <c r="V12" s="17">
        <v>71.542786403259896</v>
      </c>
      <c r="W12" s="17">
        <v>9.5424769175220501</v>
      </c>
      <c r="X12" s="17">
        <v>554.34053747356495</v>
      </c>
      <c r="Y12" s="17">
        <v>48.950327539072603</v>
      </c>
      <c r="Z12" s="17">
        <v>11.038324650539</v>
      </c>
      <c r="AA12" s="17">
        <v>174.60153711249799</v>
      </c>
      <c r="AB12" s="17">
        <v>105.844122350028</v>
      </c>
      <c r="AC12" s="17">
        <v>111.10537989374301</v>
      </c>
      <c r="AD12" s="17">
        <v>367.82379945324197</v>
      </c>
      <c r="AE12" s="17">
        <v>4.6938670242946303</v>
      </c>
      <c r="AF12" s="17">
        <v>15.0100582864806</v>
      </c>
      <c r="AG12" s="17">
        <v>10.213029349564099</v>
      </c>
      <c r="AH12" s="17">
        <v>110.537989374323</v>
      </c>
      <c r="AI12" s="17">
        <v>13.8752772476402</v>
      </c>
      <c r="AJ12" s="17">
        <v>40.233145922525402</v>
      </c>
      <c r="AK12" s="17">
        <v>11.760458038892001</v>
      </c>
      <c r="AL12" s="17">
        <v>5.5707432815804401</v>
      </c>
      <c r="AM12" s="17">
        <v>69.737452932377394</v>
      </c>
      <c r="AN12" s="17">
        <v>5.8286480631350903</v>
      </c>
      <c r="AO12" s="17">
        <v>33.321297776860803</v>
      </c>
      <c r="AP12" s="17">
        <v>26.3578686748852</v>
      </c>
      <c r="AQ12" s="17">
        <v>91.968845102388201</v>
      </c>
      <c r="AR12" s="17">
        <v>3.1464383349667302</v>
      </c>
      <c r="AS12" s="17">
        <v>10.470934131118799</v>
      </c>
      <c r="AT12" s="17">
        <v>251.61190488471701</v>
      </c>
      <c r="AU12" s="17">
        <v>231.49533192345399</v>
      </c>
      <c r="AV12" s="17">
        <v>543.35379377933702</v>
      </c>
      <c r="AW12" s="17">
        <v>449.27012946820003</v>
      </c>
      <c r="AX12" s="17">
        <v>235.15757982152999</v>
      </c>
      <c r="AY12" s="17">
        <v>38.0667457574663</v>
      </c>
      <c r="AZ12" s="17">
        <v>238.871408675917</v>
      </c>
      <c r="BA12" s="17">
        <v>81.549491927580306</v>
      </c>
      <c r="BB12" s="17">
        <v>653.63387837210496</v>
      </c>
      <c r="BC12" s="17">
        <v>8.6656006602362403</v>
      </c>
      <c r="BD12" s="17">
        <v>73.812348480940798</v>
      </c>
      <c r="BE12" s="17">
        <v>8.8719244854799602</v>
      </c>
      <c r="BF12" s="17">
        <v>8.5108577913034509</v>
      </c>
      <c r="BG12" s="17">
        <v>7.8918863155722896</v>
      </c>
      <c r="BH12" s="17"/>
      <c r="BK12" s="13" t="s">
        <v>78</v>
      </c>
      <c r="BL12" s="14">
        <v>12</v>
      </c>
    </row>
    <row r="13" spans="1:64" s="12" customFormat="1" x14ac:dyDescent="0.25">
      <c r="A13" s="12" t="s">
        <v>133</v>
      </c>
      <c r="B13" s="14">
        <v>1</v>
      </c>
      <c r="C13" s="15" t="s">
        <v>156</v>
      </c>
      <c r="D13" s="16">
        <v>24</v>
      </c>
      <c r="E13" s="13" t="s">
        <v>134</v>
      </c>
      <c r="F13" s="17">
        <v>5.7540884312537797</v>
      </c>
      <c r="G13" s="17">
        <v>5.6026650514839504</v>
      </c>
      <c r="H13" s="17">
        <v>11.3567534827377</v>
      </c>
      <c r="I13" s="17">
        <v>9.7920452251160892</v>
      </c>
      <c r="J13" s="17">
        <v>7.1673733091055896</v>
      </c>
      <c r="K13" s="17">
        <v>6.3093074904098501</v>
      </c>
      <c r="L13" s="17">
        <v>67.484352917423806</v>
      </c>
      <c r="M13" s="17">
        <v>73.238441348677597</v>
      </c>
      <c r="N13" s="17">
        <v>30.890369473046601</v>
      </c>
      <c r="O13" s="17">
        <v>27.508580658187</v>
      </c>
      <c r="P13" s="17">
        <v>263.88047647890198</v>
      </c>
      <c r="Q13" s="17">
        <v>7.72259236826166</v>
      </c>
      <c r="R13" s="17">
        <v>35.180698566525301</v>
      </c>
      <c r="S13" s="17">
        <v>249.54572986068999</v>
      </c>
      <c r="T13" s="17">
        <v>5.4512416717141097</v>
      </c>
      <c r="U13" s="17">
        <v>4.8455481526347697</v>
      </c>
      <c r="V13" s="17">
        <v>72.5317989097517</v>
      </c>
      <c r="W13" s="17">
        <v>9.0854027861901905</v>
      </c>
      <c r="X13" s="17">
        <v>624.41954371088195</v>
      </c>
      <c r="Y13" s="17">
        <v>49.010700585503699</v>
      </c>
      <c r="Z13" s="17">
        <v>11.1548556430446</v>
      </c>
      <c r="AA13" s="17">
        <v>173.934988895619</v>
      </c>
      <c r="AB13" s="17">
        <v>103.371693922875</v>
      </c>
      <c r="AC13" s="17">
        <v>108.87341005451199</v>
      </c>
      <c r="AD13" s="17">
        <v>354.48213204118701</v>
      </c>
      <c r="AE13" s="17">
        <v>4.9969715324045998</v>
      </c>
      <c r="AF13" s="17">
        <v>14.132848778518101</v>
      </c>
      <c r="AG13" s="17">
        <v>12.3662426812033</v>
      </c>
      <c r="AH13" s="17">
        <v>109.378154653745</v>
      </c>
      <c r="AI13" s="17">
        <v>19.281243690692499</v>
      </c>
      <c r="AJ13" s="17">
        <v>37.4015748031496</v>
      </c>
      <c r="AK13" s="17">
        <v>10.0444175247325</v>
      </c>
      <c r="AL13" s="17">
        <v>5.5017161316373899</v>
      </c>
      <c r="AM13" s="17">
        <v>67.736725217040203</v>
      </c>
      <c r="AN13" s="17">
        <v>5.4512416717141097</v>
      </c>
      <c r="AO13" s="17">
        <v>37.8053704825358</v>
      </c>
      <c r="AP13" s="17">
        <v>23.924894003634201</v>
      </c>
      <c r="AQ13" s="17">
        <v>89.188370684433707</v>
      </c>
      <c r="AR13" s="17">
        <v>4.3912780133252598</v>
      </c>
      <c r="AS13" s="17">
        <v>9.9939430648092102</v>
      </c>
      <c r="AT13" s="17">
        <v>262.66908944074299</v>
      </c>
      <c r="AU13" s="17">
        <v>228.80072683222301</v>
      </c>
      <c r="AV13" s="17">
        <v>612.15424994952502</v>
      </c>
      <c r="AW13" s="17">
        <v>443.31718150615802</v>
      </c>
      <c r="AX13" s="17">
        <v>233.94912174439699</v>
      </c>
      <c r="AY13" s="17">
        <v>39.6729254996972</v>
      </c>
      <c r="AZ13" s="17">
        <v>214.36503129416499</v>
      </c>
      <c r="BA13" s="17">
        <v>72.380375529981805</v>
      </c>
      <c r="BB13" s="17">
        <v>548.25358368665502</v>
      </c>
      <c r="BC13" s="17">
        <v>9.2873006258833009</v>
      </c>
      <c r="BD13" s="17">
        <v>74.399353926912994</v>
      </c>
      <c r="BE13" s="17">
        <v>8.6816071068039609</v>
      </c>
      <c r="BF13" s="17">
        <v>10.9529578033515</v>
      </c>
      <c r="BG13" s="17">
        <v>6.4102564102564097</v>
      </c>
      <c r="BH13" s="17"/>
      <c r="BK13" s="13" t="s">
        <v>120</v>
      </c>
      <c r="BL13" s="14">
        <v>12</v>
      </c>
    </row>
    <row r="14" spans="1:64" s="12" customFormat="1" x14ac:dyDescent="0.25">
      <c r="B14" s="14"/>
      <c r="C14" s="15"/>
      <c r="D14" s="16"/>
      <c r="E14" s="13"/>
      <c r="F14" s="17">
        <f>AVERAGE(F10:F13)</f>
        <v>7.6182339936453483</v>
      </c>
      <c r="G14" s="17">
        <f t="shared" ref="G14:BG14" si="0">AVERAGE(G10:G13)</f>
        <v>9.2628564153120116</v>
      </c>
      <c r="H14" s="17">
        <f t="shared" si="0"/>
        <v>12.100842735140093</v>
      </c>
      <c r="I14" s="17">
        <f t="shared" si="0"/>
        <v>11.162504569153471</v>
      </c>
      <c r="J14" s="17">
        <f t="shared" si="0"/>
        <v>7.732291219162593</v>
      </c>
      <c r="K14" s="17">
        <f t="shared" si="0"/>
        <v>9.5476054346144608</v>
      </c>
      <c r="L14" s="17">
        <f t="shared" si="0"/>
        <v>65.528436548990328</v>
      </c>
      <c r="M14" s="17">
        <f t="shared" si="0"/>
        <v>71.033512464496354</v>
      </c>
      <c r="N14" s="17">
        <f t="shared" si="0"/>
        <v>29.894355817052677</v>
      </c>
      <c r="O14" s="17">
        <f t="shared" si="0"/>
        <v>27.740652911926123</v>
      </c>
      <c r="P14" s="17">
        <f t="shared" si="0"/>
        <v>257.84364057886546</v>
      </c>
      <c r="Q14" s="17">
        <f t="shared" si="0"/>
        <v>10.633221242701994</v>
      </c>
      <c r="R14" s="17">
        <f t="shared" si="0"/>
        <v>34.98696699955785</v>
      </c>
      <c r="S14" s="17">
        <f t="shared" si="0"/>
        <v>240.75331432353025</v>
      </c>
      <c r="T14" s="17">
        <f t="shared" si="0"/>
        <v>6.2397145526658431</v>
      </c>
      <c r="U14" s="17">
        <f t="shared" si="0"/>
        <v>8.1795629567292121</v>
      </c>
      <c r="V14" s="17">
        <f t="shared" si="0"/>
        <v>72.076505112079332</v>
      </c>
      <c r="W14" s="17">
        <f t="shared" si="0"/>
        <v>11.030198115635809</v>
      </c>
      <c r="X14" s="17">
        <f t="shared" si="0"/>
        <v>554.34583226416669</v>
      </c>
      <c r="Y14" s="17">
        <f t="shared" si="0"/>
        <v>49.743537863592579</v>
      </c>
      <c r="Z14" s="17">
        <f t="shared" si="0"/>
        <v>13.436851507118551</v>
      </c>
      <c r="AA14" s="17">
        <f t="shared" si="0"/>
        <v>172.15664522245424</v>
      </c>
      <c r="AB14" s="17">
        <f t="shared" si="0"/>
        <v>102.82465640646083</v>
      </c>
      <c r="AC14" s="17">
        <f t="shared" si="0"/>
        <v>109.86745743394351</v>
      </c>
      <c r="AD14" s="17">
        <f t="shared" si="0"/>
        <v>359.19739839768351</v>
      </c>
      <c r="AE14" s="17">
        <f t="shared" si="0"/>
        <v>6.4437257154725023</v>
      </c>
      <c r="AF14" s="17">
        <f t="shared" si="0"/>
        <v>17.230392900010848</v>
      </c>
      <c r="AG14" s="17">
        <f t="shared" si="0"/>
        <v>12.905177215312925</v>
      </c>
      <c r="AH14" s="17">
        <f t="shared" si="0"/>
        <v>111.46645113874325</v>
      </c>
      <c r="AI14" s="17">
        <f t="shared" si="0"/>
        <v>17.144460932705925</v>
      </c>
      <c r="AJ14" s="17">
        <f t="shared" si="0"/>
        <v>41.176121901677426</v>
      </c>
      <c r="AK14" s="17">
        <f t="shared" si="0"/>
        <v>12.557689815284375</v>
      </c>
      <c r="AL14" s="17">
        <f t="shared" si="0"/>
        <v>7.5838605320768657</v>
      </c>
      <c r="AM14" s="17">
        <f t="shared" si="0"/>
        <v>70.076090658859215</v>
      </c>
      <c r="AN14" s="17">
        <f t="shared" si="0"/>
        <v>8.2535007480404818</v>
      </c>
      <c r="AO14" s="17">
        <f t="shared" si="0"/>
        <v>38.454756968654273</v>
      </c>
      <c r="AP14" s="17">
        <f t="shared" si="0"/>
        <v>28.398142891956901</v>
      </c>
      <c r="AQ14" s="17">
        <f t="shared" si="0"/>
        <v>91.996913194105218</v>
      </c>
      <c r="AR14" s="17">
        <f t="shared" si="0"/>
        <v>7.2028791312020228</v>
      </c>
      <c r="AS14" s="17">
        <f t="shared" si="0"/>
        <v>12.341525311806253</v>
      </c>
      <c r="AT14" s="17">
        <f t="shared" si="0"/>
        <v>244.69503559057597</v>
      </c>
      <c r="AU14" s="17">
        <f t="shared" si="0"/>
        <v>224.03993746301626</v>
      </c>
      <c r="AV14" s="17">
        <f t="shared" si="0"/>
        <v>557.94389199049874</v>
      </c>
      <c r="AW14" s="17">
        <f t="shared" si="0"/>
        <v>425.28276332964248</v>
      </c>
      <c r="AX14" s="17">
        <f t="shared" si="0"/>
        <v>230.57172003236525</v>
      </c>
      <c r="AY14" s="17">
        <f t="shared" si="0"/>
        <v>39.596942718047529</v>
      </c>
      <c r="AZ14" s="17">
        <f t="shared" si="0"/>
        <v>207.80043171872774</v>
      </c>
      <c r="BA14" s="17">
        <f t="shared" si="0"/>
        <v>73.556562361339076</v>
      </c>
      <c r="BB14" s="17">
        <f t="shared" si="0"/>
        <v>555.82544559225198</v>
      </c>
      <c r="BC14" s="17">
        <f t="shared" si="0"/>
        <v>11.003461359181287</v>
      </c>
      <c r="BD14" s="17">
        <f t="shared" si="0"/>
        <v>71.648490168523779</v>
      </c>
      <c r="BE14" s="17">
        <f t="shared" si="0"/>
        <v>11.083146498686904</v>
      </c>
      <c r="BF14" s="17">
        <f t="shared" si="0"/>
        <v>11.384358643461338</v>
      </c>
      <c r="BG14" s="17">
        <f t="shared" si="0"/>
        <v>9.836441743741851</v>
      </c>
      <c r="BH14" s="17"/>
      <c r="BK14" s="13"/>
      <c r="BL14" s="14"/>
    </row>
    <row r="15" spans="1:64" x14ac:dyDescent="0.25">
      <c r="A15" t="s">
        <v>71</v>
      </c>
      <c r="B15" s="6">
        <v>1</v>
      </c>
      <c r="C15" s="8" t="s">
        <v>153</v>
      </c>
      <c r="D15" s="11">
        <v>96</v>
      </c>
      <c r="E15" s="3" t="s">
        <v>72</v>
      </c>
      <c r="F15" s="1">
        <v>10.5644743656137</v>
      </c>
      <c r="G15" s="1">
        <v>8.3376488865872602</v>
      </c>
      <c r="H15" s="1">
        <v>14.241325737959601</v>
      </c>
      <c r="I15" s="1">
        <v>14.344899016053899</v>
      </c>
      <c r="J15" s="1">
        <v>9.5805282237182805</v>
      </c>
      <c r="K15" s="1">
        <v>11.5484205075091</v>
      </c>
      <c r="L15" s="1">
        <v>52.667011910927002</v>
      </c>
      <c r="M15" s="1">
        <v>29.3630243397204</v>
      </c>
      <c r="N15" s="1">
        <v>21.2843086483687</v>
      </c>
      <c r="O15" s="1">
        <v>32.366649404453597</v>
      </c>
      <c r="P15" s="1">
        <v>338.425686172967</v>
      </c>
      <c r="Q15" s="1">
        <v>17.555670636975702</v>
      </c>
      <c r="R15" s="1">
        <v>110.719834282755</v>
      </c>
      <c r="S15" s="1">
        <v>223.718280683584</v>
      </c>
      <c r="T15" s="1">
        <v>9.0108751941998992</v>
      </c>
      <c r="U15" s="1">
        <v>8.8037286380113908</v>
      </c>
      <c r="V15" s="1">
        <v>71.620921802175005</v>
      </c>
      <c r="W15" s="1">
        <v>16.519937856033099</v>
      </c>
      <c r="X15" s="1">
        <v>308.80372863801102</v>
      </c>
      <c r="Y15" s="1">
        <v>50.491973070947701</v>
      </c>
      <c r="Z15" s="1">
        <v>16.623511134127401</v>
      </c>
      <c r="AA15" s="1">
        <v>388.55515277058498</v>
      </c>
      <c r="AB15" s="1">
        <v>258.25996892801697</v>
      </c>
      <c r="AC15" s="1">
        <v>114.91455204557199</v>
      </c>
      <c r="AD15" s="1">
        <v>278.19782496115999</v>
      </c>
      <c r="AE15" s="1">
        <v>8.0269290523044994</v>
      </c>
      <c r="AF15" s="1">
        <v>18.436043500776801</v>
      </c>
      <c r="AG15" s="1">
        <v>30.139823925427201</v>
      </c>
      <c r="AH15" s="1">
        <v>117.81460383221101</v>
      </c>
      <c r="AI15" s="1">
        <v>12.635939927498701</v>
      </c>
      <c r="AJ15" s="1">
        <v>47.643707923355798</v>
      </c>
      <c r="AK15" s="1">
        <v>40.704298291040899</v>
      </c>
      <c r="AL15" s="1">
        <v>7.2501294665976204</v>
      </c>
      <c r="AM15" s="1">
        <v>73.2780942516831</v>
      </c>
      <c r="AN15" s="1">
        <v>9.6323148627654103</v>
      </c>
      <c r="AO15" s="1">
        <v>47.229414810978803</v>
      </c>
      <c r="AP15" s="1">
        <v>47.177628171931602</v>
      </c>
      <c r="AQ15" s="1">
        <v>156.292076644226</v>
      </c>
      <c r="AR15" s="1">
        <v>11.1859140341792</v>
      </c>
      <c r="AS15" s="1">
        <v>13.568099430347001</v>
      </c>
      <c r="AT15" s="1">
        <v>228.689798032108</v>
      </c>
      <c r="AU15" s="1">
        <v>211.341273951321</v>
      </c>
      <c r="AV15" s="1">
        <v>877.78353184878301</v>
      </c>
      <c r="AW15" s="1">
        <v>257.12066286897999</v>
      </c>
      <c r="AX15" s="1">
        <v>410.56447436561399</v>
      </c>
      <c r="AY15" s="1">
        <v>20.403935784567601</v>
      </c>
      <c r="AZ15" s="1">
        <v>185.862247540135</v>
      </c>
      <c r="BA15" s="1">
        <v>275.245986535474</v>
      </c>
      <c r="BB15" s="1">
        <v>279.33713102019698</v>
      </c>
      <c r="BC15" s="1">
        <v>13.6716727084412</v>
      </c>
      <c r="BD15" s="1">
        <v>28.016571724495101</v>
      </c>
      <c r="BE15" s="1">
        <v>15.535991714137801</v>
      </c>
      <c r="BF15" s="1">
        <v>12.0662868979803</v>
      </c>
      <c r="BG15" s="1">
        <v>11.496633868461901</v>
      </c>
      <c r="BH15" s="1"/>
      <c r="BK15" s="3" t="s">
        <v>98</v>
      </c>
      <c r="BL15" s="6">
        <v>18</v>
      </c>
    </row>
    <row r="16" spans="1:64" x14ac:dyDescent="0.25">
      <c r="A16" t="s">
        <v>93</v>
      </c>
      <c r="B16" s="6">
        <v>1</v>
      </c>
      <c r="C16" s="8" t="s">
        <v>154</v>
      </c>
      <c r="D16" s="11">
        <v>96</v>
      </c>
      <c r="E16" s="3" t="s">
        <v>94</v>
      </c>
      <c r="F16" s="1">
        <v>4.3486481376441697</v>
      </c>
      <c r="G16" s="1">
        <v>3.4978256759311801</v>
      </c>
      <c r="H16" s="1">
        <v>8.4609567025902805</v>
      </c>
      <c r="I16" s="1">
        <v>7.3737946681792401</v>
      </c>
      <c r="J16" s="1">
        <v>2.5051994705993601</v>
      </c>
      <c r="K16" s="1">
        <v>3.78143316316884</v>
      </c>
      <c r="L16" s="1">
        <v>44.715447154471498</v>
      </c>
      <c r="M16" s="1">
        <v>19.805256192096799</v>
      </c>
      <c r="N16" s="1">
        <v>18.954433730383801</v>
      </c>
      <c r="O16" s="1">
        <v>21.223293628285099</v>
      </c>
      <c r="P16" s="1">
        <v>272.64133106447298</v>
      </c>
      <c r="Q16" s="1">
        <v>9.4535829079220992</v>
      </c>
      <c r="R16" s="1">
        <v>100.964265456608</v>
      </c>
      <c r="S16" s="1">
        <v>162.081678956324</v>
      </c>
      <c r="T16" s="1">
        <v>1.5598411798071501</v>
      </c>
      <c r="U16" s="1">
        <v>5.2940064284363801</v>
      </c>
      <c r="V16" s="1">
        <v>59.46303649083</v>
      </c>
      <c r="W16" s="1">
        <v>7.89374172811495</v>
      </c>
      <c r="X16" s="1">
        <v>242.200794100964</v>
      </c>
      <c r="Y16" s="1">
        <v>35.403667990168302</v>
      </c>
      <c r="Z16" s="1">
        <v>11.911514463981799</v>
      </c>
      <c r="AA16" s="1">
        <v>401.73000567215001</v>
      </c>
      <c r="AB16" s="1">
        <v>248.06201550387601</v>
      </c>
      <c r="AC16" s="1">
        <v>95.339383626394394</v>
      </c>
      <c r="AD16" s="1">
        <v>238.892040083192</v>
      </c>
      <c r="AE16" s="1">
        <v>3.2142181886935099</v>
      </c>
      <c r="AF16" s="1">
        <v>13.518623558328599</v>
      </c>
      <c r="AG16" s="1">
        <v>21.317829457364301</v>
      </c>
      <c r="AH16" s="1">
        <v>100.633390054831</v>
      </c>
      <c r="AI16" s="1">
        <v>7.8464738135753498</v>
      </c>
      <c r="AJ16" s="1">
        <v>35.403667990168302</v>
      </c>
      <c r="AK16" s="1">
        <v>33.229343921346199</v>
      </c>
      <c r="AL16" s="1">
        <v>2.83607487237663</v>
      </c>
      <c r="AM16" s="1">
        <v>55.445263754963101</v>
      </c>
      <c r="AN16" s="1">
        <v>2.6470032142181901</v>
      </c>
      <c r="AO16" s="1">
        <v>36.490830024579303</v>
      </c>
      <c r="AP16" s="1">
        <v>38.381546606163703</v>
      </c>
      <c r="AQ16" s="1">
        <v>122.234826999433</v>
      </c>
      <c r="AR16" s="1">
        <v>3.78143316316884</v>
      </c>
      <c r="AS16" s="1">
        <v>8.7445641898279405</v>
      </c>
      <c r="AT16" s="1">
        <v>103.94214407260399</v>
      </c>
      <c r="AU16" s="1">
        <v>103.13858952543001</v>
      </c>
      <c r="AV16" s="1">
        <v>780.62960862166801</v>
      </c>
      <c r="AW16" s="1">
        <v>205.00094535829101</v>
      </c>
      <c r="AX16" s="1">
        <v>428.62544904518802</v>
      </c>
      <c r="AY16" s="1">
        <v>9.2645112497636593</v>
      </c>
      <c r="AZ16" s="1">
        <v>200.179618075251</v>
      </c>
      <c r="BA16" s="1">
        <v>235.39421440725999</v>
      </c>
      <c r="BB16" s="1">
        <v>245.65135186235599</v>
      </c>
      <c r="BC16" s="1">
        <v>7.89374172811495</v>
      </c>
      <c r="BD16" s="1">
        <v>22.452259406315001</v>
      </c>
      <c r="BE16" s="1">
        <v>10.588012856872799</v>
      </c>
      <c r="BF16" s="1">
        <v>6.6647759500850796</v>
      </c>
      <c r="BG16" s="1">
        <v>7.2319909245604101</v>
      </c>
      <c r="BH16" s="1"/>
      <c r="BK16" s="3" t="s">
        <v>150</v>
      </c>
      <c r="BL16" s="6">
        <v>18</v>
      </c>
    </row>
    <row r="17" spans="1:64" x14ac:dyDescent="0.25">
      <c r="A17" t="s">
        <v>125</v>
      </c>
      <c r="B17" s="6">
        <v>1</v>
      </c>
      <c r="C17" s="8" t="s">
        <v>155</v>
      </c>
      <c r="D17" s="11">
        <v>96</v>
      </c>
      <c r="E17" s="3" t="s">
        <v>126</v>
      </c>
      <c r="F17" s="1">
        <v>6.3088373010005396</v>
      </c>
      <c r="G17" s="1">
        <v>6.9988663807974802</v>
      </c>
      <c r="H17" s="1">
        <v>9.7589826999852107</v>
      </c>
      <c r="I17" s="1">
        <v>9.6604071171570798</v>
      </c>
      <c r="J17" s="1">
        <v>4.4359012272660099</v>
      </c>
      <c r="K17" s="1">
        <v>4.6823401843363399</v>
      </c>
      <c r="L17" s="1">
        <v>51.505742027699696</v>
      </c>
      <c r="M17" s="1">
        <v>23.4117009216817</v>
      </c>
      <c r="N17" s="1">
        <v>20.1094188969392</v>
      </c>
      <c r="O17" s="1">
        <v>26.270392823697598</v>
      </c>
      <c r="P17" s="1">
        <v>329.73532456010599</v>
      </c>
      <c r="Q17" s="1">
        <v>10.9911774853369</v>
      </c>
      <c r="R17" s="1">
        <v>106.018039331658</v>
      </c>
      <c r="S17" s="1">
        <v>184.681354428508</v>
      </c>
      <c r="T17" s="1">
        <v>3.8937355217112701</v>
      </c>
      <c r="U17" s="1">
        <v>3.8937355217112701</v>
      </c>
      <c r="V17" s="1">
        <v>66.686381783232306</v>
      </c>
      <c r="W17" s="1">
        <v>9.6604071171570798</v>
      </c>
      <c r="X17" s="1">
        <v>257.97230026122497</v>
      </c>
      <c r="Y17" s="1">
        <v>42.239637241855199</v>
      </c>
      <c r="Z17" s="1">
        <v>13.1105525161418</v>
      </c>
      <c r="AA17" s="1">
        <v>393.46443885849499</v>
      </c>
      <c r="AB17" s="1">
        <v>248.509044309724</v>
      </c>
      <c r="AC17" s="1">
        <v>100.497806693282</v>
      </c>
      <c r="AD17" s="1">
        <v>263.73897185667101</v>
      </c>
      <c r="AE17" s="1">
        <v>5.9638227611020804</v>
      </c>
      <c r="AF17" s="1">
        <v>18.630785154517199</v>
      </c>
      <c r="AG17" s="1">
        <v>25.6296515353147</v>
      </c>
      <c r="AH17" s="1">
        <v>107.250234117009</v>
      </c>
      <c r="AI17" s="1">
        <v>8.4282123318054101</v>
      </c>
      <c r="AJ17" s="1">
        <v>40.317413376706597</v>
      </c>
      <c r="AK17" s="1">
        <v>31.9877766277293</v>
      </c>
      <c r="AL17" s="1">
        <v>4.0415988959534701</v>
      </c>
      <c r="AM17" s="1">
        <v>61.363300310513097</v>
      </c>
      <c r="AN17" s="1">
        <v>4.6823401843363399</v>
      </c>
      <c r="AO17" s="1">
        <v>39.479520922667497</v>
      </c>
      <c r="AP17" s="1">
        <v>42.732515155995898</v>
      </c>
      <c r="AQ17" s="1">
        <v>141.40667356695701</v>
      </c>
      <c r="AR17" s="1">
        <v>4.7316279757504098</v>
      </c>
      <c r="AS17" s="1">
        <v>8.6253634974616809</v>
      </c>
      <c r="AT17" s="1">
        <v>154.862240622998</v>
      </c>
      <c r="AU17" s="1">
        <v>156.981615653803</v>
      </c>
      <c r="AV17" s="1">
        <v>821.87392182956296</v>
      </c>
      <c r="AW17" s="1">
        <v>236.975701118833</v>
      </c>
      <c r="AX17" s="1">
        <v>371.48208388782098</v>
      </c>
      <c r="AY17" s="1">
        <v>12.026221105032301</v>
      </c>
      <c r="AZ17" s="1">
        <v>177.38676129922601</v>
      </c>
      <c r="BA17" s="1">
        <v>249.149785598107</v>
      </c>
      <c r="BB17" s="1">
        <v>267.33698062989799</v>
      </c>
      <c r="BC17" s="1">
        <v>7.9846222090788102</v>
      </c>
      <c r="BD17" s="1">
        <v>28.2419044802602</v>
      </c>
      <c r="BE17" s="1">
        <v>10.3011484055399</v>
      </c>
      <c r="BF17" s="1">
        <v>7.5410320863522102</v>
      </c>
      <c r="BG17" s="1">
        <v>6.6045640494849396</v>
      </c>
      <c r="BH17" s="1"/>
      <c r="BK17" s="3" t="s">
        <v>100</v>
      </c>
      <c r="BL17" s="6">
        <v>12</v>
      </c>
    </row>
    <row r="18" spans="1:64" x14ac:dyDescent="0.25">
      <c r="A18" t="s">
        <v>145</v>
      </c>
      <c r="B18" s="6">
        <v>1</v>
      </c>
      <c r="C18" s="8" t="s">
        <v>156</v>
      </c>
      <c r="D18" s="11">
        <v>96</v>
      </c>
      <c r="E18" s="3" t="s">
        <v>146</v>
      </c>
      <c r="F18" s="1">
        <v>11.160714285714301</v>
      </c>
      <c r="G18" s="1">
        <v>7.25446428571429</v>
      </c>
      <c r="H18" s="1">
        <v>11.0085227272727</v>
      </c>
      <c r="I18" s="1">
        <v>12.4289772727273</v>
      </c>
      <c r="J18" s="1">
        <v>6.5949675324675301</v>
      </c>
      <c r="K18" s="1">
        <v>7.1022727272727302</v>
      </c>
      <c r="L18" s="1">
        <v>46.367694805194802</v>
      </c>
      <c r="M18" s="1">
        <v>26.278409090909101</v>
      </c>
      <c r="N18" s="1">
        <v>23.894074675324699</v>
      </c>
      <c r="O18" s="1">
        <v>29.778814935064901</v>
      </c>
      <c r="P18" s="1">
        <v>312.753652597403</v>
      </c>
      <c r="Q18" s="1">
        <v>12.987012987012999</v>
      </c>
      <c r="R18" s="1">
        <v>107.39650974026</v>
      </c>
      <c r="S18" s="1">
        <v>214.64082792207799</v>
      </c>
      <c r="T18" s="1">
        <v>5.9354707792207799</v>
      </c>
      <c r="U18" s="1">
        <v>6.18912337662338</v>
      </c>
      <c r="V18" s="1">
        <v>68.131087662337706</v>
      </c>
      <c r="W18" s="1">
        <v>14.4581980519481</v>
      </c>
      <c r="X18" s="1">
        <v>284.851866883117</v>
      </c>
      <c r="Y18" s="1">
        <v>50.273944805194802</v>
      </c>
      <c r="Z18" s="1">
        <v>13.7987012987013</v>
      </c>
      <c r="AA18" s="1">
        <v>373.93465909090901</v>
      </c>
      <c r="AB18" s="1">
        <v>250.81168831168799</v>
      </c>
      <c r="AC18" s="1">
        <v>110.846185064935</v>
      </c>
      <c r="AD18" s="1">
        <v>259.18222402597399</v>
      </c>
      <c r="AE18" s="1">
        <v>6.18912337662338</v>
      </c>
      <c r="AF18" s="1">
        <v>18.364448051948099</v>
      </c>
      <c r="AG18" s="1">
        <v>28.003246753246799</v>
      </c>
      <c r="AH18" s="1">
        <v>119.368912337662</v>
      </c>
      <c r="AI18" s="1">
        <v>12.073863636363599</v>
      </c>
      <c r="AJ18" s="1">
        <v>45.353084415584398</v>
      </c>
      <c r="AK18" s="1">
        <v>36.576704545454497</v>
      </c>
      <c r="AL18" s="1">
        <v>4.8193993506493502</v>
      </c>
      <c r="AM18" s="1">
        <v>71.174918831168796</v>
      </c>
      <c r="AN18" s="1">
        <v>6.5442370129870104</v>
      </c>
      <c r="AO18" s="1">
        <v>46.621347402597401</v>
      </c>
      <c r="AP18" s="1">
        <v>41.903409090909101</v>
      </c>
      <c r="AQ18" s="1">
        <v>135.19683441558399</v>
      </c>
      <c r="AR18" s="1">
        <v>8.8271103896103895</v>
      </c>
      <c r="AS18" s="1">
        <v>11.566558441558399</v>
      </c>
      <c r="AT18" s="1">
        <v>218.394886363636</v>
      </c>
      <c r="AU18" s="1">
        <v>195.46469155844201</v>
      </c>
      <c r="AV18" s="1">
        <v>860.59253246753201</v>
      </c>
      <c r="AW18" s="1">
        <v>264.35673701298703</v>
      </c>
      <c r="AX18" s="1">
        <v>385.29829545454498</v>
      </c>
      <c r="AY18" s="1">
        <v>17.4512987012987</v>
      </c>
      <c r="AZ18" s="1">
        <v>191.051136363636</v>
      </c>
      <c r="BA18" s="1">
        <v>256.44277597402601</v>
      </c>
      <c r="BB18" s="1">
        <v>319.75446428571399</v>
      </c>
      <c r="BC18" s="1">
        <v>10.1968344155844</v>
      </c>
      <c r="BD18" s="1">
        <v>27.34375</v>
      </c>
      <c r="BE18" s="1">
        <v>14.255275974026</v>
      </c>
      <c r="BF18" s="1">
        <v>11.71875</v>
      </c>
      <c r="BG18" s="1">
        <v>8.2690746753246795</v>
      </c>
      <c r="BH18" s="1"/>
      <c r="BK18" s="3" t="s">
        <v>140</v>
      </c>
      <c r="BL18" s="6">
        <v>12</v>
      </c>
    </row>
    <row r="19" spans="1:64" s="40" customFormat="1" x14ac:dyDescent="0.25">
      <c r="B19" s="6"/>
      <c r="C19" s="41"/>
      <c r="D19" s="42"/>
      <c r="E19" s="3"/>
      <c r="F19" s="43">
        <f>AVERAGE(F15:F18)</f>
        <v>8.0956685224931775</v>
      </c>
      <c r="G19" s="43">
        <f t="shared" ref="G19" si="1">AVERAGE(G15:G18)</f>
        <v>6.5222013072575535</v>
      </c>
      <c r="H19" s="43">
        <f t="shared" ref="H19" si="2">AVERAGE(H15:H18)</f>
        <v>10.867446966951947</v>
      </c>
      <c r="I19" s="43">
        <f t="shared" ref="I19" si="3">AVERAGE(I15:I18)</f>
        <v>10.952019518529379</v>
      </c>
      <c r="J19" s="43">
        <f t="shared" ref="J19" si="4">AVERAGE(J15:J18)</f>
        <v>5.7791491135127941</v>
      </c>
      <c r="K19" s="43">
        <f t="shared" ref="K19" si="5">AVERAGE(K15:K18)</f>
        <v>6.7786166455717529</v>
      </c>
      <c r="L19" s="43">
        <f t="shared" ref="L19" si="6">AVERAGE(L15:L18)</f>
        <v>48.813973974573244</v>
      </c>
      <c r="M19" s="43">
        <f t="shared" ref="M19" si="7">AVERAGE(M15:M18)</f>
        <v>24.714597636101999</v>
      </c>
      <c r="N19" s="43">
        <f t="shared" ref="N19" si="8">AVERAGE(N15:N18)</f>
        <v>21.060558987754103</v>
      </c>
      <c r="O19" s="43">
        <f t="shared" ref="O19" si="9">AVERAGE(O15:O18)</f>
        <v>27.409787697875299</v>
      </c>
      <c r="P19" s="43">
        <f t="shared" ref="P19" si="10">AVERAGE(P15:P18)</f>
        <v>313.38899859873726</v>
      </c>
      <c r="Q19" s="43">
        <f t="shared" ref="Q19" si="11">AVERAGE(Q15:Q18)</f>
        <v>12.746861004311924</v>
      </c>
      <c r="R19" s="43">
        <f t="shared" ref="R19" si="12">AVERAGE(R15:R18)</f>
        <v>106.27466220282025</v>
      </c>
      <c r="S19" s="43">
        <f t="shared" ref="S19" si="13">AVERAGE(S15:S18)</f>
        <v>196.2805354976235</v>
      </c>
      <c r="T19" s="43">
        <f t="shared" ref="T19" si="14">AVERAGE(T15:T18)</f>
        <v>5.0999806687347746</v>
      </c>
      <c r="U19" s="43">
        <f t="shared" ref="U19" si="15">AVERAGE(U15:U18)</f>
        <v>6.0451484911956062</v>
      </c>
      <c r="V19" s="43">
        <f t="shared" ref="V19" si="16">AVERAGE(V15:V18)</f>
        <v>66.475356934643742</v>
      </c>
      <c r="W19" s="43">
        <f t="shared" ref="W19" si="17">AVERAGE(W15:W18)</f>
        <v>12.133071188313307</v>
      </c>
      <c r="X19" s="43">
        <f t="shared" ref="X19" si="18">AVERAGE(X15:X18)</f>
        <v>273.45717247082928</v>
      </c>
      <c r="Y19" s="43">
        <f t="shared" ref="Y19" si="19">AVERAGE(Y15:Y18)</f>
        <v>44.602305777041508</v>
      </c>
      <c r="Z19" s="43">
        <f t="shared" ref="Z19" si="20">AVERAGE(Z15:Z18)</f>
        <v>13.861069853238075</v>
      </c>
      <c r="AA19" s="43">
        <f t="shared" ref="AA19" si="21">AVERAGE(AA15:AA18)</f>
        <v>389.42106409803478</v>
      </c>
      <c r="AB19" s="43">
        <f t="shared" ref="AB19" si="22">AVERAGE(AB15:AB18)</f>
        <v>251.41067926332624</v>
      </c>
      <c r="AC19" s="43">
        <f t="shared" ref="AC19" si="23">AVERAGE(AC15:AC18)</f>
        <v>105.39948185754585</v>
      </c>
      <c r="AD19" s="43">
        <f t="shared" ref="AD19" si="24">AVERAGE(AD15:AD18)</f>
        <v>260.00276523174927</v>
      </c>
      <c r="AE19" s="43">
        <f t="shared" ref="AE19" si="25">AVERAGE(AE15:AE18)</f>
        <v>5.8485233446808671</v>
      </c>
      <c r="AF19" s="43">
        <f t="shared" ref="AF19" si="26">AVERAGE(AF15:AF18)</f>
        <v>17.237475066392676</v>
      </c>
      <c r="AG19" s="43">
        <f t="shared" ref="AG19" si="27">AVERAGE(AG15:AG18)</f>
        <v>26.272637917838253</v>
      </c>
      <c r="AH19" s="43">
        <f t="shared" ref="AH19" si="28">AVERAGE(AH15:AH18)</f>
        <v>111.26678508542824</v>
      </c>
      <c r="AI19" s="43">
        <f t="shared" ref="AI19" si="29">AVERAGE(AI15:AI18)</f>
        <v>10.246122427310764</v>
      </c>
      <c r="AJ19" s="43">
        <f t="shared" ref="AJ19" si="30">AVERAGE(AJ15:AJ18)</f>
        <v>42.179468426453774</v>
      </c>
      <c r="AK19" s="43">
        <f t="shared" ref="AK19" si="31">AVERAGE(AK15:AK18)</f>
        <v>35.624530846392723</v>
      </c>
      <c r="AL19" s="43">
        <f t="shared" ref="AL19" si="32">AVERAGE(AL15:AL18)</f>
        <v>4.7368006463942676</v>
      </c>
      <c r="AM19" s="43">
        <f t="shared" ref="AM19" si="33">AVERAGE(AM15:AM18)</f>
        <v>65.315394287082029</v>
      </c>
      <c r="AN19" s="43">
        <f t="shared" ref="AN19" si="34">AVERAGE(AN15:AN18)</f>
        <v>5.8764738185767378</v>
      </c>
      <c r="AO19" s="43">
        <f t="shared" ref="AO19" si="35">AVERAGE(AO15:AO18)</f>
        <v>42.455278290205747</v>
      </c>
      <c r="AP19" s="43">
        <f t="shared" ref="AP19" si="36">AVERAGE(AP15:AP18)</f>
        <v>42.548774756250076</v>
      </c>
      <c r="AQ19" s="43">
        <f t="shared" ref="AQ19" si="37">AVERAGE(AQ15:AQ18)</f>
        <v>138.78260290655001</v>
      </c>
      <c r="AR19" s="43">
        <f t="shared" ref="AR19" si="38">AVERAGE(AR15:AR18)</f>
        <v>7.1315213906772099</v>
      </c>
      <c r="AS19" s="43">
        <f t="shared" ref="AS19" si="39">AVERAGE(AS15:AS18)</f>
        <v>10.626146389798755</v>
      </c>
      <c r="AT19" s="43">
        <f t="shared" ref="AT19" si="40">AVERAGE(AT15:AT18)</f>
        <v>176.47226727283649</v>
      </c>
      <c r="AU19" s="43">
        <f t="shared" ref="AU19" si="41">AVERAGE(AU15:AU18)</f>
        <v>166.73154267224902</v>
      </c>
      <c r="AV19" s="43">
        <f t="shared" ref="AV19" si="42">AVERAGE(AV15:AV18)</f>
        <v>835.21989869188656</v>
      </c>
      <c r="AW19" s="43">
        <f t="shared" ref="AW19" si="43">AVERAGE(AW15:AW18)</f>
        <v>240.86351158977277</v>
      </c>
      <c r="AX19" s="43">
        <f t="shared" ref="AX19" si="44">AVERAGE(AX15:AX18)</f>
        <v>398.99257568829205</v>
      </c>
      <c r="AY19" s="43">
        <f t="shared" ref="AY19" si="45">AVERAGE(AY15:AY18)</f>
        <v>14.786491710165564</v>
      </c>
      <c r="AZ19" s="43">
        <f t="shared" ref="AZ19" si="46">AVERAGE(AZ15:AZ18)</f>
        <v>188.619940819562</v>
      </c>
      <c r="BA19" s="43">
        <f t="shared" ref="BA19" si="47">AVERAGE(BA15:BA18)</f>
        <v>254.05819062871677</v>
      </c>
      <c r="BB19" s="43">
        <f t="shared" ref="BB19" si="48">AVERAGE(BB15:BB18)</f>
        <v>278.01998194954126</v>
      </c>
      <c r="BC19" s="43">
        <f t="shared" ref="BC19" si="49">AVERAGE(BC15:BC18)</f>
        <v>9.9367177653048397</v>
      </c>
      <c r="BD19" s="43">
        <f t="shared" ref="BD19" si="50">AVERAGE(BD15:BD18)</f>
        <v>26.513621402767576</v>
      </c>
      <c r="BE19" s="43">
        <f t="shared" ref="BE19" si="51">AVERAGE(BE15:BE18)</f>
        <v>12.670107237644125</v>
      </c>
      <c r="BF19" s="43">
        <f t="shared" ref="BF19" si="52">AVERAGE(BF15:BF18)</f>
        <v>9.497711233604397</v>
      </c>
      <c r="BG19" s="43">
        <f t="shared" ref="BG19" si="53">AVERAGE(BG15:BG18)</f>
        <v>8.4005658794579823</v>
      </c>
      <c r="BH19" s="43"/>
      <c r="BK19" s="3"/>
      <c r="BL19" s="6"/>
    </row>
    <row r="20" spans="1:64" s="12" customFormat="1" x14ac:dyDescent="0.25">
      <c r="A20" s="12" t="s">
        <v>55</v>
      </c>
      <c r="B20" s="14">
        <v>9</v>
      </c>
      <c r="C20" s="15" t="s">
        <v>157</v>
      </c>
      <c r="D20" s="16">
        <v>24</v>
      </c>
      <c r="E20" s="13" t="s">
        <v>56</v>
      </c>
      <c r="F20" s="17">
        <v>11.479337193052499</v>
      </c>
      <c r="G20" s="17">
        <v>11.479337193052499</v>
      </c>
      <c r="H20" s="17">
        <v>14.673587542423601</v>
      </c>
      <c r="I20" s="17">
        <v>18.6164903174286</v>
      </c>
      <c r="J20" s="17">
        <v>11.928528648432801</v>
      </c>
      <c r="K20" s="17">
        <v>15.072868836094999</v>
      </c>
      <c r="L20" s="17">
        <v>31.643042523457801</v>
      </c>
      <c r="M20" s="17">
        <v>179.57676182870799</v>
      </c>
      <c r="N20" s="17">
        <v>119.285286484328</v>
      </c>
      <c r="O20" s="17">
        <v>31.692952685166699</v>
      </c>
      <c r="P20" s="17">
        <v>141.14593731283699</v>
      </c>
      <c r="Q20" s="17">
        <v>15.072868836094999</v>
      </c>
      <c r="R20" s="17">
        <v>64.933120383309998</v>
      </c>
      <c r="S20" s="17">
        <v>251.94649630664799</v>
      </c>
      <c r="T20" s="17">
        <v>11.379516869634701</v>
      </c>
      <c r="U20" s="17">
        <v>12.3777201038131</v>
      </c>
      <c r="V20" s="17">
        <v>72.220003992812906</v>
      </c>
      <c r="W20" s="17">
        <v>15.2225993212218</v>
      </c>
      <c r="X20" s="17">
        <v>510.08185266520297</v>
      </c>
      <c r="Y20" s="17">
        <v>54.651627071271697</v>
      </c>
      <c r="Z20" s="17">
        <v>11.479337193052499</v>
      </c>
      <c r="AA20" s="17">
        <v>50.309443002595302</v>
      </c>
      <c r="AB20" s="17">
        <v>39.878219205430199</v>
      </c>
      <c r="AC20" s="17">
        <v>107.057296865642</v>
      </c>
      <c r="AD20" s="17">
        <v>608.80415252545401</v>
      </c>
      <c r="AE20" s="17">
        <v>16.869634657616299</v>
      </c>
      <c r="AF20" s="17">
        <v>21.910560990217601</v>
      </c>
      <c r="AG20" s="17">
        <v>14.6236773807147</v>
      </c>
      <c r="AH20" s="17">
        <v>111.649031742863</v>
      </c>
      <c r="AI20" s="17">
        <v>210.521062088241</v>
      </c>
      <c r="AJ20" s="17">
        <v>44.370133759233397</v>
      </c>
      <c r="AK20" s="17">
        <v>15.6717907766021</v>
      </c>
      <c r="AL20" s="17">
        <v>10.8305050908365</v>
      </c>
      <c r="AM20" s="17">
        <v>70.972249950089804</v>
      </c>
      <c r="AN20" s="17">
        <v>11.728888001597101</v>
      </c>
      <c r="AO20" s="17">
        <v>42.174086644040699</v>
      </c>
      <c r="AP20" s="17">
        <v>30.844479936115</v>
      </c>
      <c r="AQ20" s="17">
        <v>80.804551806747895</v>
      </c>
      <c r="AR20" s="17">
        <v>11.928528648432801</v>
      </c>
      <c r="AS20" s="17">
        <v>14.723497704132599</v>
      </c>
      <c r="AT20" s="17">
        <v>242.413655420244</v>
      </c>
      <c r="AU20" s="17">
        <v>229.23737272908801</v>
      </c>
      <c r="AV20" s="17">
        <v>269.514873228189</v>
      </c>
      <c r="AW20" s="17">
        <v>430.12577360750601</v>
      </c>
      <c r="AX20" s="17">
        <v>174.78538630465201</v>
      </c>
      <c r="AY20" s="17">
        <v>14.9231383509683</v>
      </c>
      <c r="AZ20" s="17">
        <v>234.627670193651</v>
      </c>
      <c r="BA20" s="17">
        <v>45.6677979636654</v>
      </c>
      <c r="BB20" s="17">
        <v>733.13036534238404</v>
      </c>
      <c r="BC20" s="17">
        <v>15.372329806348599</v>
      </c>
      <c r="BD20" s="17">
        <v>110.650828508684</v>
      </c>
      <c r="BE20" s="17">
        <v>15.0229586743861</v>
      </c>
      <c r="BF20" s="17">
        <v>16.270712717109198</v>
      </c>
      <c r="BG20" s="17">
        <v>14.124575763625501</v>
      </c>
      <c r="BH20" s="17"/>
      <c r="BK20" s="13" t="s">
        <v>68</v>
      </c>
      <c r="BL20" s="14">
        <v>9</v>
      </c>
    </row>
    <row r="21" spans="1:64" s="12" customFormat="1" x14ac:dyDescent="0.25">
      <c r="A21" s="12" t="s">
        <v>89</v>
      </c>
      <c r="B21" s="14">
        <v>9</v>
      </c>
      <c r="C21" s="15" t="s">
        <v>158</v>
      </c>
      <c r="D21" s="16">
        <v>24</v>
      </c>
      <c r="E21" s="13" t="s">
        <v>90</v>
      </c>
      <c r="F21" s="17">
        <v>4.9297641134375798</v>
      </c>
      <c r="G21" s="17">
        <v>7.4211502782931396</v>
      </c>
      <c r="H21" s="17">
        <v>6.7850516830108702</v>
      </c>
      <c r="I21" s="17">
        <v>13.199045852107099</v>
      </c>
      <c r="J21" s="17">
        <v>4.7177312483434903</v>
      </c>
      <c r="K21" s="17">
        <v>5.9899284389080298</v>
      </c>
      <c r="L21" s="17">
        <v>22.157434402332399</v>
      </c>
      <c r="M21" s="17">
        <v>207.89822422475501</v>
      </c>
      <c r="N21" s="17">
        <v>137.185263715876</v>
      </c>
      <c r="O21" s="17">
        <v>26.716141001855298</v>
      </c>
      <c r="P21" s="17">
        <v>140.524781341108</v>
      </c>
      <c r="Q21" s="17">
        <v>6.5200106016432597</v>
      </c>
      <c r="R21" s="17">
        <v>71.985157699443405</v>
      </c>
      <c r="S21" s="17">
        <v>272.83328915982003</v>
      </c>
      <c r="T21" s="17">
        <v>3.7105751391465698</v>
      </c>
      <c r="U21" s="17">
        <v>5.8839120063609904</v>
      </c>
      <c r="V21" s="17">
        <v>83.6469652796183</v>
      </c>
      <c r="W21" s="17">
        <v>10.654651470977999</v>
      </c>
      <c r="X21" s="17">
        <v>628.99549430161699</v>
      </c>
      <c r="Y21" s="17">
        <v>54.227405247813401</v>
      </c>
      <c r="Z21" s="17">
        <v>8.7463556851311992</v>
      </c>
      <c r="AA21" s="17">
        <v>53.0082162735224</v>
      </c>
      <c r="AB21" s="17">
        <v>36.469652796183397</v>
      </c>
      <c r="AC21" s="17">
        <v>117.307182613305</v>
      </c>
      <c r="AD21" s="17">
        <v>595.33527696792999</v>
      </c>
      <c r="AE21" s="17">
        <v>4.1346408693347501</v>
      </c>
      <c r="AF21" s="17">
        <v>21.415319374502999</v>
      </c>
      <c r="AG21" s="17">
        <v>10.124569308242799</v>
      </c>
      <c r="AH21" s="17">
        <v>108.87887622581501</v>
      </c>
      <c r="AI21" s="17">
        <v>230.956798303737</v>
      </c>
      <c r="AJ21" s="17">
        <v>40.233236151603499</v>
      </c>
      <c r="AK21" s="17">
        <v>6.7850516830108702</v>
      </c>
      <c r="AL21" s="17">
        <v>4.5587065995229299</v>
      </c>
      <c r="AM21" s="17">
        <v>74.423535648025407</v>
      </c>
      <c r="AN21" s="17">
        <v>5.08878876225815</v>
      </c>
      <c r="AO21" s="17">
        <v>35.568513119533499</v>
      </c>
      <c r="AP21" s="17">
        <v>26.080042406573</v>
      </c>
      <c r="AQ21" s="17">
        <v>84.071031009806504</v>
      </c>
      <c r="AR21" s="17">
        <v>2.6504108136761202</v>
      </c>
      <c r="AS21" s="17">
        <v>10.283593957063299</v>
      </c>
      <c r="AT21" s="17">
        <v>258.09700503578102</v>
      </c>
      <c r="AU21" s="17">
        <v>247.65438642989699</v>
      </c>
      <c r="AV21" s="17">
        <v>318.79141266896403</v>
      </c>
      <c r="AW21" s="17">
        <v>489.10681155579101</v>
      </c>
      <c r="AX21" s="17">
        <v>187.91412668963699</v>
      </c>
      <c r="AY21" s="17">
        <v>11.1317254174397</v>
      </c>
      <c r="AZ21" s="17">
        <v>280.73151338457501</v>
      </c>
      <c r="BA21" s="17">
        <v>48.502517890272998</v>
      </c>
      <c r="BB21" s="17">
        <v>803.71057513914695</v>
      </c>
      <c r="BC21" s="17">
        <v>14.153193745030499</v>
      </c>
      <c r="BD21" s="17">
        <v>126.212562947257</v>
      </c>
      <c r="BE21" s="17">
        <v>6.8380598992843904</v>
      </c>
      <c r="BF21" s="17">
        <v>10.9196925523456</v>
      </c>
      <c r="BG21" s="17">
        <v>7.103100980652</v>
      </c>
      <c r="BH21" s="17"/>
      <c r="BK21" s="13" t="s">
        <v>122</v>
      </c>
      <c r="BL21" s="14">
        <v>9</v>
      </c>
    </row>
    <row r="22" spans="1:64" s="12" customFormat="1" x14ac:dyDescent="0.25">
      <c r="A22" s="12" t="s">
        <v>109</v>
      </c>
      <c r="B22" s="14">
        <v>9</v>
      </c>
      <c r="C22" s="15" t="s">
        <v>159</v>
      </c>
      <c r="D22" s="16">
        <v>24</v>
      </c>
      <c r="E22" s="13" t="s">
        <v>110</v>
      </c>
      <c r="F22" s="17">
        <v>6.0496067755595897</v>
      </c>
      <c r="G22" s="17">
        <v>5.9487799959669303</v>
      </c>
      <c r="H22" s="17">
        <v>10.032264569469699</v>
      </c>
      <c r="I22" s="17">
        <v>13.6116152450091</v>
      </c>
      <c r="J22" s="17">
        <v>5.6967130469852796</v>
      </c>
      <c r="K22" s="17">
        <v>8.8727566041540609</v>
      </c>
      <c r="L22" s="17">
        <v>19.661222020568701</v>
      </c>
      <c r="M22" s="17">
        <v>196.36015325670499</v>
      </c>
      <c r="N22" s="17">
        <v>129.81447872554901</v>
      </c>
      <c r="O22" s="17">
        <v>27.424884049203499</v>
      </c>
      <c r="P22" s="17">
        <v>126.688848558177</v>
      </c>
      <c r="Q22" s="17">
        <v>9.3264771123210295</v>
      </c>
      <c r="R22" s="17">
        <v>68.410969953619698</v>
      </c>
      <c r="S22" s="17">
        <v>255.64629965718899</v>
      </c>
      <c r="T22" s="17">
        <v>5.4950594877999599</v>
      </c>
      <c r="U22" s="17">
        <v>6.5537406735228902</v>
      </c>
      <c r="V22" s="17">
        <v>75.771324863883805</v>
      </c>
      <c r="W22" s="17">
        <v>10.5868118572293</v>
      </c>
      <c r="X22" s="17">
        <v>564.98285944746897</v>
      </c>
      <c r="Y22" s="17">
        <v>50.3125630167373</v>
      </c>
      <c r="Z22" s="17">
        <v>10.6876386368219</v>
      </c>
      <c r="AA22" s="17">
        <v>46.682798951401502</v>
      </c>
      <c r="AB22" s="17">
        <v>33.272837265577699</v>
      </c>
      <c r="AC22" s="17">
        <v>110.909457551926</v>
      </c>
      <c r="AD22" s="17">
        <v>468.89493849566401</v>
      </c>
      <c r="AE22" s="17">
        <v>5.7471264367816097</v>
      </c>
      <c r="AF22" s="17">
        <v>18.098406936882402</v>
      </c>
      <c r="AG22" s="17">
        <v>9.0239967735430504</v>
      </c>
      <c r="AH22" s="17">
        <v>110.35491026416599</v>
      </c>
      <c r="AI22" s="17">
        <v>202.71224037104301</v>
      </c>
      <c r="AJ22" s="17">
        <v>42.145593869731798</v>
      </c>
      <c r="AK22" s="17">
        <v>7.8644888082274704</v>
      </c>
      <c r="AL22" s="17">
        <v>5.9991933857632596</v>
      </c>
      <c r="AM22" s="17">
        <v>65.033272837265599</v>
      </c>
      <c r="AN22" s="17">
        <v>6.7049808429118798</v>
      </c>
      <c r="AO22" s="17">
        <v>40.9860859044162</v>
      </c>
      <c r="AP22" s="17">
        <v>27.5257108287961</v>
      </c>
      <c r="AQ22" s="17">
        <v>86.862270619076398</v>
      </c>
      <c r="AR22" s="17">
        <v>6.3016737245412404</v>
      </c>
      <c r="AS22" s="17">
        <v>12.200040330711801</v>
      </c>
      <c r="AT22" s="17">
        <v>260.485985077637</v>
      </c>
      <c r="AU22" s="17">
        <v>242.74047186932799</v>
      </c>
      <c r="AV22" s="17">
        <v>266.43476507360401</v>
      </c>
      <c r="AW22" s="17">
        <v>437.33615648316197</v>
      </c>
      <c r="AX22" s="17">
        <v>169.338576325872</v>
      </c>
      <c r="AY22" s="17">
        <v>12.7041742286751</v>
      </c>
      <c r="AZ22" s="17">
        <v>261.74631982254499</v>
      </c>
      <c r="BA22" s="17">
        <v>45.472877596289599</v>
      </c>
      <c r="BB22" s="17">
        <v>743.64791288566198</v>
      </c>
      <c r="BC22" s="17">
        <v>16.283524904214602</v>
      </c>
      <c r="BD22" s="17">
        <v>110.909457551926</v>
      </c>
      <c r="BE22" s="17">
        <v>11.595079653155899</v>
      </c>
      <c r="BF22" s="17">
        <v>11.443839483766901</v>
      </c>
      <c r="BG22" s="17">
        <v>10.032264569469699</v>
      </c>
      <c r="BH22" s="17"/>
      <c r="BK22" s="13" t="s">
        <v>70</v>
      </c>
      <c r="BL22" s="14">
        <v>10</v>
      </c>
    </row>
    <row r="23" spans="1:64" s="12" customFormat="1" x14ac:dyDescent="0.25">
      <c r="A23" s="12" t="s">
        <v>129</v>
      </c>
      <c r="B23" s="14">
        <v>9</v>
      </c>
      <c r="C23" s="15" t="s">
        <v>160</v>
      </c>
      <c r="D23" s="16">
        <v>24</v>
      </c>
      <c r="E23" s="13" t="s">
        <v>130</v>
      </c>
      <c r="F23" s="17">
        <v>8.6064548411308497</v>
      </c>
      <c r="G23" s="17">
        <v>8.2061546159619692</v>
      </c>
      <c r="H23" s="17">
        <v>9.4070552914686001</v>
      </c>
      <c r="I23" s="17">
        <v>16.562421816362299</v>
      </c>
      <c r="J23" s="17">
        <v>11.858894170628</v>
      </c>
      <c r="K23" s="17">
        <v>8.2561921441080806</v>
      </c>
      <c r="L23" s="17">
        <v>25.569176882661999</v>
      </c>
      <c r="M23" s="17">
        <v>209.707280460345</v>
      </c>
      <c r="N23" s="17">
        <v>129.09682261696301</v>
      </c>
      <c r="O23" s="17">
        <v>31.323492619464599</v>
      </c>
      <c r="P23" s="17">
        <v>138.80410307730801</v>
      </c>
      <c r="Q23" s="17">
        <v>12.3592694520891</v>
      </c>
      <c r="R23" s="17">
        <v>69.502126594946205</v>
      </c>
      <c r="S23" s="17">
        <v>257.59319489617201</v>
      </c>
      <c r="T23" s="17">
        <v>16.2121591193395</v>
      </c>
      <c r="U23" s="17">
        <v>9.9574681010758095</v>
      </c>
      <c r="V23" s="17">
        <v>72.504378283712796</v>
      </c>
      <c r="W23" s="17">
        <v>10.908181135851899</v>
      </c>
      <c r="X23" s="17">
        <v>710.232674505879</v>
      </c>
      <c r="Y23" s="17">
        <v>55.841881411058303</v>
      </c>
      <c r="Z23" s="17">
        <v>10.357768326244701</v>
      </c>
      <c r="AA23" s="17">
        <v>53.740305228921699</v>
      </c>
      <c r="AB23" s="17">
        <v>41.631223417563199</v>
      </c>
      <c r="AC23" s="17">
        <v>112.38428821616201</v>
      </c>
      <c r="AD23" s="17">
        <v>470.70302727045299</v>
      </c>
      <c r="AE23" s="17">
        <v>8.4563422566925208</v>
      </c>
      <c r="AF23" s="17">
        <v>17.312984738553901</v>
      </c>
      <c r="AG23" s="17">
        <v>9.2569427070302694</v>
      </c>
      <c r="AH23" s="17">
        <v>110.933199899925</v>
      </c>
      <c r="AI23" s="17">
        <v>230.723042281711</v>
      </c>
      <c r="AJ23" s="17">
        <v>46.835126344758599</v>
      </c>
      <c r="AK23" s="17">
        <v>6.4048036027020299</v>
      </c>
      <c r="AL23" s="17">
        <v>6.4048036027020299</v>
      </c>
      <c r="AM23" s="17">
        <v>63.247435576682498</v>
      </c>
      <c r="AN23" s="17">
        <v>7.2554415811858899</v>
      </c>
      <c r="AO23" s="17">
        <v>40.630472854640999</v>
      </c>
      <c r="AP23" s="17">
        <v>34.625969477107802</v>
      </c>
      <c r="AQ23" s="17">
        <v>89.266950212659495</v>
      </c>
      <c r="AR23" s="17">
        <v>5.7042782086564898</v>
      </c>
      <c r="AS23" s="17">
        <v>18.413810357768298</v>
      </c>
      <c r="AT23" s="17">
        <v>260.64548411308499</v>
      </c>
      <c r="AU23" s="17">
        <v>239.17938453840401</v>
      </c>
      <c r="AV23" s="17">
        <v>270.45283962972201</v>
      </c>
      <c r="AW23" s="17">
        <v>467.700775581686</v>
      </c>
      <c r="AX23" s="17">
        <v>183.137353014761</v>
      </c>
      <c r="AY23" s="17">
        <v>11.008256192144099</v>
      </c>
      <c r="AZ23" s="17">
        <v>271.203402551914</v>
      </c>
      <c r="BA23" s="17">
        <v>41.330998248686498</v>
      </c>
      <c r="BB23" s="17">
        <v>712.03402551913905</v>
      </c>
      <c r="BC23" s="17">
        <v>14.9612209156868</v>
      </c>
      <c r="BD23" s="17">
        <v>124.94370778083599</v>
      </c>
      <c r="BE23" s="17">
        <v>8.8566424818613996</v>
      </c>
      <c r="BF23" s="17">
        <v>15.8118588941706</v>
      </c>
      <c r="BG23" s="17">
        <v>7.0552914686014496</v>
      </c>
      <c r="BH23" s="17"/>
      <c r="BK23" s="13" t="s">
        <v>124</v>
      </c>
      <c r="BL23" s="14">
        <v>10</v>
      </c>
    </row>
    <row r="24" spans="1:64" s="12" customFormat="1" x14ac:dyDescent="0.25">
      <c r="B24" s="14"/>
      <c r="C24" s="15"/>
      <c r="D24" s="16"/>
      <c r="E24" s="13"/>
      <c r="F24" s="17">
        <f>AVERAGE(F20:F23)</f>
        <v>7.766290730795129</v>
      </c>
      <c r="G24" s="17">
        <f t="shared" ref="G24" si="54">AVERAGE(G20:G23)</f>
        <v>8.2638555208186339</v>
      </c>
      <c r="H24" s="17">
        <f t="shared" ref="H24" si="55">AVERAGE(H20:H23)</f>
        <v>10.224489771593193</v>
      </c>
      <c r="I24" s="17">
        <f t="shared" ref="I24" si="56">AVERAGE(I20:I23)</f>
        <v>15.497393307726774</v>
      </c>
      <c r="J24" s="17">
        <f t="shared" ref="J24" si="57">AVERAGE(J20:J23)</f>
        <v>8.5504667785973929</v>
      </c>
      <c r="K24" s="17">
        <f t="shared" ref="K24" si="58">AVERAGE(K20:K23)</f>
        <v>9.5479365058162919</v>
      </c>
      <c r="L24" s="17">
        <f t="shared" ref="L24" si="59">AVERAGE(L20:L23)</f>
        <v>24.757718957255221</v>
      </c>
      <c r="M24" s="17">
        <f t="shared" ref="M24" si="60">AVERAGE(M20:M23)</f>
        <v>198.38560494262825</v>
      </c>
      <c r="N24" s="17">
        <f t="shared" ref="N24" si="61">AVERAGE(N20:N23)</f>
        <v>128.84546288567901</v>
      </c>
      <c r="O24" s="17">
        <f t="shared" ref="O24" si="62">AVERAGE(O20:O23)</f>
        <v>29.289367588922524</v>
      </c>
      <c r="P24" s="17">
        <f t="shared" ref="P24" si="63">AVERAGE(P20:P23)</f>
        <v>136.7909175723575</v>
      </c>
      <c r="Q24" s="17">
        <f t="shared" ref="Q24" si="64">AVERAGE(Q20:Q23)</f>
        <v>10.819656500537096</v>
      </c>
      <c r="R24" s="17">
        <f t="shared" ref="R24" si="65">AVERAGE(R20:R23)</f>
        <v>68.707843657829827</v>
      </c>
      <c r="S24" s="17">
        <f t="shared" ref="S24" si="66">AVERAGE(S20:S23)</f>
        <v>259.50482000495725</v>
      </c>
      <c r="T24" s="17">
        <f t="shared" ref="T24" si="67">AVERAGE(T20:T23)</f>
        <v>9.199327653980184</v>
      </c>
      <c r="U24" s="17">
        <f t="shared" ref="U24" si="68">AVERAGE(U20:U23)</f>
        <v>8.6932102211931976</v>
      </c>
      <c r="V24" s="17">
        <f t="shared" ref="V24" si="69">AVERAGE(V20:V23)</f>
        <v>76.035668105006962</v>
      </c>
      <c r="W24" s="17">
        <f t="shared" ref="W24" si="70">AVERAGE(W20:W23)</f>
        <v>11.843060946320248</v>
      </c>
      <c r="X24" s="17">
        <f t="shared" ref="X24" si="71">AVERAGE(X20:X23)</f>
        <v>603.57322023004201</v>
      </c>
      <c r="Y24" s="17">
        <f t="shared" ref="Y24" si="72">AVERAGE(Y20:Y23)</f>
        <v>53.758369186720174</v>
      </c>
      <c r="Z24" s="17">
        <f t="shared" ref="Z24" si="73">AVERAGE(Z20:Z23)</f>
        <v>10.317774960312576</v>
      </c>
      <c r="AA24" s="17">
        <f t="shared" ref="AA24" si="74">AVERAGE(AA20:AA23)</f>
        <v>50.935190864110226</v>
      </c>
      <c r="AB24" s="17">
        <f t="shared" ref="AB24" si="75">AVERAGE(AB20:AB23)</f>
        <v>37.812983171188627</v>
      </c>
      <c r="AC24" s="17">
        <f t="shared" ref="AC24" si="76">AVERAGE(AC20:AC23)</f>
        <v>111.91455631175876</v>
      </c>
      <c r="AD24" s="17">
        <f t="shared" ref="AD24" si="77">AVERAGE(AD20:AD23)</f>
        <v>535.93434881487519</v>
      </c>
      <c r="AE24" s="17">
        <f t="shared" ref="AE24" si="78">AVERAGE(AE20:AE23)</f>
        <v>8.8019360551062942</v>
      </c>
      <c r="AF24" s="17">
        <f t="shared" ref="AF24" si="79">AVERAGE(AF20:AF23)</f>
        <v>19.684318010039227</v>
      </c>
      <c r="AG24" s="17">
        <f t="shared" ref="AG24" si="80">AVERAGE(AG20:AG23)</f>
        <v>10.757296542382706</v>
      </c>
      <c r="AH24" s="17">
        <f t="shared" ref="AH24" si="81">AVERAGE(AH20:AH23)</f>
        <v>110.45400453319225</v>
      </c>
      <c r="AI24" s="17">
        <f t="shared" ref="AI24" si="82">AVERAGE(AI20:AI23)</f>
        <v>218.72828576118297</v>
      </c>
      <c r="AJ24" s="17">
        <f t="shared" ref="AJ24" si="83">AVERAGE(AJ20:AJ23)</f>
        <v>43.396022531331823</v>
      </c>
      <c r="AK24" s="17">
        <f t="shared" ref="AK24" si="84">AVERAGE(AK20:AK23)</f>
        <v>9.1815337176356184</v>
      </c>
      <c r="AL24" s="17">
        <f t="shared" ref="AL24" si="85">AVERAGE(AL20:AL23)</f>
        <v>6.9483021697061798</v>
      </c>
      <c r="AM24" s="17">
        <f t="shared" ref="AM24" si="86">AVERAGE(AM20:AM23)</f>
        <v>68.419123503015825</v>
      </c>
      <c r="AN24" s="17">
        <f t="shared" ref="AN24" si="87">AVERAGE(AN20:AN23)</f>
        <v>7.6945247969882544</v>
      </c>
      <c r="AO24" s="17">
        <f t="shared" ref="AO24" si="88">AVERAGE(AO20:AO23)</f>
        <v>39.839789630657847</v>
      </c>
      <c r="AP24" s="17">
        <f t="shared" ref="AP24" si="89">AVERAGE(AP20:AP23)</f>
        <v>29.769050662147976</v>
      </c>
      <c r="AQ24" s="17">
        <f t="shared" ref="AQ24" si="90">AVERAGE(AQ20:AQ23)</f>
        <v>85.251200912072576</v>
      </c>
      <c r="AR24" s="17">
        <f t="shared" ref="AR24" si="91">AVERAGE(AR20:AR23)</f>
        <v>6.6462228488266621</v>
      </c>
      <c r="AS24" s="17">
        <f t="shared" ref="AS24" si="92">AVERAGE(AS20:AS23)</f>
        <v>13.905235587419</v>
      </c>
      <c r="AT24" s="17">
        <f t="shared" ref="AT24" si="93">AVERAGE(AT20:AT23)</f>
        <v>255.41053241168675</v>
      </c>
      <c r="AU24" s="17">
        <f t="shared" ref="AU24" si="94">AVERAGE(AU20:AU23)</f>
        <v>239.70290389167923</v>
      </c>
      <c r="AV24" s="17">
        <f t="shared" ref="AV24" si="95">AVERAGE(AV20:AV23)</f>
        <v>281.29847265011972</v>
      </c>
      <c r="AW24" s="17">
        <f t="shared" ref="AW24" si="96">AVERAGE(AW20:AW23)</f>
        <v>456.06737930703622</v>
      </c>
      <c r="AX24" s="17">
        <f t="shared" ref="AX24" si="97">AVERAGE(AX20:AX23)</f>
        <v>178.79386058373046</v>
      </c>
      <c r="AY24" s="17">
        <f t="shared" ref="AY24" si="98">AVERAGE(AY20:AY23)</f>
        <v>12.4418235473068</v>
      </c>
      <c r="AZ24" s="17">
        <f t="shared" ref="AZ24" si="99">AVERAGE(AZ20:AZ23)</f>
        <v>262.07722648817128</v>
      </c>
      <c r="BA24" s="17">
        <f t="shared" ref="BA24" si="100">AVERAGE(BA20:BA23)</f>
        <v>45.243547924728631</v>
      </c>
      <c r="BB24" s="17">
        <f t="shared" ref="BB24" si="101">AVERAGE(BB20:BB23)</f>
        <v>748.13071972158298</v>
      </c>
      <c r="BC24" s="17">
        <f t="shared" ref="BC24" si="102">AVERAGE(BC20:BC23)</f>
        <v>15.192567342820125</v>
      </c>
      <c r="BD24" s="17">
        <f t="shared" ref="BD24" si="103">AVERAGE(BD20:BD23)</f>
        <v>118.17913919717574</v>
      </c>
      <c r="BE24" s="17">
        <f t="shared" ref="BE24" si="104">AVERAGE(BE20:BE23)</f>
        <v>10.578185177171948</v>
      </c>
      <c r="BF24" s="17">
        <f t="shared" ref="BF24" si="105">AVERAGE(BF20:BF23)</f>
        <v>13.611525911848075</v>
      </c>
      <c r="BG24" s="17">
        <f t="shared" ref="BG24" si="106">AVERAGE(BG20:BG23)</f>
        <v>9.5788081955871629</v>
      </c>
      <c r="BH24" s="17"/>
      <c r="BK24" s="13"/>
      <c r="BL24" s="14"/>
    </row>
    <row r="25" spans="1:64" x14ac:dyDescent="0.25">
      <c r="A25" t="s">
        <v>67</v>
      </c>
      <c r="B25" s="6">
        <v>9</v>
      </c>
      <c r="C25" s="8" t="s">
        <v>157</v>
      </c>
      <c r="D25" s="11">
        <v>96</v>
      </c>
      <c r="E25" s="3" t="s">
        <v>68</v>
      </c>
      <c r="F25" s="1">
        <v>14.7890387124837</v>
      </c>
      <c r="G25" s="1">
        <v>14.2453240539365</v>
      </c>
      <c r="H25" s="1">
        <v>11.418007829491099</v>
      </c>
      <c r="I25" s="1">
        <v>44.910830795998301</v>
      </c>
      <c r="J25" s="1">
        <v>10.384949978251401</v>
      </c>
      <c r="K25" s="1">
        <v>10.2218355806873</v>
      </c>
      <c r="L25" s="1">
        <v>65.028273162244403</v>
      </c>
      <c r="M25" s="1">
        <v>96.781209221400601</v>
      </c>
      <c r="N25" s="1">
        <v>89.2235754675946</v>
      </c>
      <c r="O25" s="1">
        <v>33.275337103088297</v>
      </c>
      <c r="P25" s="1">
        <v>144.41061331013501</v>
      </c>
      <c r="Q25" s="1">
        <v>14.136581122227099</v>
      </c>
      <c r="R25" s="1">
        <v>280.71987820791702</v>
      </c>
      <c r="S25" s="1">
        <v>329.98042627229199</v>
      </c>
      <c r="T25" s="1">
        <v>7.6663766855154396</v>
      </c>
      <c r="U25" s="1">
        <v>9.4606350587211807</v>
      </c>
      <c r="V25" s="1">
        <v>76.609395389299706</v>
      </c>
      <c r="W25" s="1">
        <v>24.358416702914301</v>
      </c>
      <c r="X25" s="1">
        <v>534.63462374945595</v>
      </c>
      <c r="Y25" s="1">
        <v>65.680730752501105</v>
      </c>
      <c r="Z25" s="1">
        <v>12.0704654197477</v>
      </c>
      <c r="AA25" s="1">
        <v>241.626794258373</v>
      </c>
      <c r="AB25" s="1">
        <v>149.630274032188</v>
      </c>
      <c r="AC25" s="1">
        <v>118.475424097434</v>
      </c>
      <c r="AD25" s="1">
        <v>434.64549804262703</v>
      </c>
      <c r="AE25" s="1">
        <v>6.7964332318399299</v>
      </c>
      <c r="AF25" s="1">
        <v>20.933014354067002</v>
      </c>
      <c r="AG25" s="1">
        <v>26.478903871248399</v>
      </c>
      <c r="AH25" s="1">
        <v>117.986080904741</v>
      </c>
      <c r="AI25" s="1">
        <v>67.257503262287997</v>
      </c>
      <c r="AJ25" s="1">
        <v>44.6933449325794</v>
      </c>
      <c r="AK25" s="1">
        <v>21.966072205306698</v>
      </c>
      <c r="AL25" s="1">
        <v>9.4606350587211807</v>
      </c>
      <c r="AM25" s="1">
        <v>75.685080469769503</v>
      </c>
      <c r="AN25" s="1">
        <v>12.8860374075685</v>
      </c>
      <c r="AO25" s="1">
        <v>47.466289691170097</v>
      </c>
      <c r="AP25" s="1">
        <v>52.957807742496698</v>
      </c>
      <c r="AQ25" s="1">
        <v>137.83166594171399</v>
      </c>
      <c r="AR25" s="1">
        <v>7.4488908220965602</v>
      </c>
      <c r="AS25" s="1">
        <v>14.734667246629</v>
      </c>
      <c r="AT25" s="1">
        <v>439.48455850369697</v>
      </c>
      <c r="AU25" s="1">
        <v>435.51544149630303</v>
      </c>
      <c r="AV25" s="1">
        <v>609.88473249238803</v>
      </c>
      <c r="AW25" s="1">
        <v>391.52892561983498</v>
      </c>
      <c r="AX25" s="1">
        <v>407.24227925184903</v>
      </c>
      <c r="AY25" s="1">
        <v>12.614180078294901</v>
      </c>
      <c r="AZ25" s="1">
        <v>275.71770334928198</v>
      </c>
      <c r="BA25" s="1">
        <v>280.93736407133503</v>
      </c>
      <c r="BB25" s="1">
        <v>491.68116572422798</v>
      </c>
      <c r="BC25" s="1">
        <v>22.1835580687255</v>
      </c>
      <c r="BD25" s="1">
        <v>52.196607220530701</v>
      </c>
      <c r="BE25" s="1">
        <v>11.9617224880383</v>
      </c>
      <c r="BF25" s="1">
        <v>15.6046107003045</v>
      </c>
      <c r="BG25" s="1">
        <v>12.9404088734232</v>
      </c>
      <c r="BH25" s="1"/>
      <c r="BK25" s="3" t="s">
        <v>102</v>
      </c>
      <c r="BL25" s="6">
        <v>9</v>
      </c>
    </row>
    <row r="26" spans="1:64" x14ac:dyDescent="0.25">
      <c r="A26" t="s">
        <v>101</v>
      </c>
      <c r="B26" s="6">
        <v>9</v>
      </c>
      <c r="C26" s="8" t="s">
        <v>158</v>
      </c>
      <c r="D26" s="11">
        <v>96</v>
      </c>
      <c r="E26" s="3" t="s">
        <v>102</v>
      </c>
      <c r="F26" s="1">
        <v>7.5191842200133898</v>
      </c>
      <c r="G26" s="1">
        <v>8.6522119791934902</v>
      </c>
      <c r="H26" s="1">
        <v>11.948292733172</v>
      </c>
      <c r="I26" s="1">
        <v>52.685790801874603</v>
      </c>
      <c r="J26" s="1">
        <v>6.1286501519287198</v>
      </c>
      <c r="K26" s="1">
        <v>8.7552145027553205</v>
      </c>
      <c r="L26" s="1">
        <v>51.140752948447201</v>
      </c>
      <c r="M26" s="1">
        <v>96.255858268527604</v>
      </c>
      <c r="N26" s="1">
        <v>95.740845650718398</v>
      </c>
      <c r="O26" s="1">
        <v>23.639079157439401</v>
      </c>
      <c r="P26" s="1">
        <v>118.195395787197</v>
      </c>
      <c r="Q26" s="1">
        <v>10.14574857084</v>
      </c>
      <c r="R26" s="1">
        <v>244.78549724468201</v>
      </c>
      <c r="S26" s="1">
        <v>246.8970489777</v>
      </c>
      <c r="T26" s="1">
        <v>6.3346551990523796</v>
      </c>
      <c r="U26" s="1">
        <v>9.9912447854972495</v>
      </c>
      <c r="V26" s="1">
        <v>72.15326775506</v>
      </c>
      <c r="W26" s="1">
        <v>24.3600968223721</v>
      </c>
      <c r="X26" s="1">
        <v>468.30097337384802</v>
      </c>
      <c r="Y26" s="1">
        <v>51.861770613380003</v>
      </c>
      <c r="Z26" s="1">
        <v>9.5792346912499404</v>
      </c>
      <c r="AA26" s="1">
        <v>252.35618272647699</v>
      </c>
      <c r="AB26" s="1">
        <v>156.92434464644401</v>
      </c>
      <c r="AC26" s="1">
        <v>111.912241849925</v>
      </c>
      <c r="AD26" s="1">
        <v>354.12267600556203</v>
      </c>
      <c r="AE26" s="1">
        <v>6.0771488901478099</v>
      </c>
      <c r="AF26" s="1">
        <v>18.179945408662501</v>
      </c>
      <c r="AG26" s="1">
        <v>20.9610135448318</v>
      </c>
      <c r="AH26" s="1">
        <v>106.247103054025</v>
      </c>
      <c r="AI26" s="1">
        <v>61.904516660658203</v>
      </c>
      <c r="AJ26" s="1">
        <v>39.243961477056203</v>
      </c>
      <c r="AK26" s="1">
        <v>16.222897460987799</v>
      </c>
      <c r="AL26" s="1">
        <v>6.8496678168615102</v>
      </c>
      <c r="AM26" s="1">
        <v>63.295050728742901</v>
      </c>
      <c r="AN26" s="1">
        <v>5.6136375341195901</v>
      </c>
      <c r="AO26" s="1">
        <v>35.020858011021303</v>
      </c>
      <c r="AP26" s="1">
        <v>43.2095586341865</v>
      </c>
      <c r="AQ26" s="1">
        <v>124.684554771592</v>
      </c>
      <c r="AR26" s="1">
        <v>6.0771488901478099</v>
      </c>
      <c r="AS26" s="1">
        <v>12.205799042076499</v>
      </c>
      <c r="AT26" s="1">
        <v>278.15831487871498</v>
      </c>
      <c r="AU26" s="1">
        <v>272.23566977390902</v>
      </c>
      <c r="AV26" s="1">
        <v>620.59020446000898</v>
      </c>
      <c r="AW26" s="1">
        <v>408.55950970798801</v>
      </c>
      <c r="AX26" s="1">
        <v>409.17752484935897</v>
      </c>
      <c r="AY26" s="1">
        <v>9.8367410001545004</v>
      </c>
      <c r="AZ26" s="1">
        <v>275.94376062213502</v>
      </c>
      <c r="BA26" s="1">
        <v>270.69063192048202</v>
      </c>
      <c r="BB26" s="1">
        <v>566.41087706648796</v>
      </c>
      <c r="BC26" s="1">
        <v>16.016892413864099</v>
      </c>
      <c r="BD26" s="1">
        <v>66.2821239120358</v>
      </c>
      <c r="BE26" s="1">
        <v>8.1887006231652695</v>
      </c>
      <c r="BF26" s="1">
        <v>10.1972498326209</v>
      </c>
      <c r="BG26" s="1">
        <v>10.8152649739919</v>
      </c>
      <c r="BH26" s="1"/>
      <c r="BK26" s="3" t="s">
        <v>142</v>
      </c>
      <c r="BL26" s="6">
        <v>9</v>
      </c>
    </row>
    <row r="27" spans="1:64" x14ac:dyDescent="0.25">
      <c r="A27" t="s">
        <v>121</v>
      </c>
      <c r="B27" s="6">
        <v>9</v>
      </c>
      <c r="C27" s="8" t="s">
        <v>159</v>
      </c>
      <c r="D27" s="11">
        <v>96</v>
      </c>
      <c r="E27" s="3" t="s">
        <v>122</v>
      </c>
      <c r="F27" s="1">
        <v>8.9978126864187704</v>
      </c>
      <c r="G27" s="1">
        <v>7.7550208789023696</v>
      </c>
      <c r="H27" s="1">
        <v>14.167826605687001</v>
      </c>
      <c r="I27" s="1">
        <v>48.170610459335798</v>
      </c>
      <c r="J27" s="1">
        <v>7.7550208789023696</v>
      </c>
      <c r="K27" s="1">
        <v>9.8429111155299296</v>
      </c>
      <c r="L27" s="1">
        <v>53.638894412408</v>
      </c>
      <c r="M27" s="1">
        <v>86.398886458540503</v>
      </c>
      <c r="N27" s="1">
        <v>97.633724398488795</v>
      </c>
      <c r="O27" s="1">
        <v>25.6512229071386</v>
      </c>
      <c r="P27" s="1">
        <v>121.147345396699</v>
      </c>
      <c r="Q27" s="1">
        <v>13.521574865778501</v>
      </c>
      <c r="R27" s="1">
        <v>252.18731358122901</v>
      </c>
      <c r="S27" s="1">
        <v>268.79101212964798</v>
      </c>
      <c r="T27" s="1">
        <v>7.2081924835951501</v>
      </c>
      <c r="U27" s="1">
        <v>10.290316166235799</v>
      </c>
      <c r="V27" s="1">
        <v>72.429906542056102</v>
      </c>
      <c r="W27" s="1">
        <v>25.054682839530699</v>
      </c>
      <c r="X27" s="1">
        <v>480.76158281964598</v>
      </c>
      <c r="Y27" s="1">
        <v>59.8528534499901</v>
      </c>
      <c r="Z27" s="1">
        <v>10.2406044939352</v>
      </c>
      <c r="AA27" s="1">
        <v>250.74567508451</v>
      </c>
      <c r="AB27" s="1">
        <v>159.87273811891001</v>
      </c>
      <c r="AC27" s="1">
        <v>107.725193875522</v>
      </c>
      <c r="AD27" s="1">
        <v>371.44561543050298</v>
      </c>
      <c r="AE27" s="1">
        <v>5.5179956253728397</v>
      </c>
      <c r="AF27" s="1">
        <v>19.138993835752601</v>
      </c>
      <c r="AG27" s="1">
        <v>24.9552594949294</v>
      </c>
      <c r="AH27" s="1">
        <v>107.924040564725</v>
      </c>
      <c r="AI27" s="1">
        <v>63.929210578643897</v>
      </c>
      <c r="AJ27" s="1">
        <v>38.725392722211197</v>
      </c>
      <c r="AK27" s="1">
        <v>16.653410220719799</v>
      </c>
      <c r="AL27" s="1">
        <v>5.9156890037780903</v>
      </c>
      <c r="AM27" s="1">
        <v>68.204414396500297</v>
      </c>
      <c r="AN27" s="1">
        <v>4.4740505070590597</v>
      </c>
      <c r="AO27" s="1">
        <v>47.076953668721401</v>
      </c>
      <c r="AP27" s="1">
        <v>46.480413601113497</v>
      </c>
      <c r="AQ27" s="1">
        <v>123.334658977928</v>
      </c>
      <c r="AR27" s="1">
        <v>8.4012726188108999</v>
      </c>
      <c r="AS27" s="1">
        <v>12.2787830582621</v>
      </c>
      <c r="AT27" s="1">
        <v>289.47106780672101</v>
      </c>
      <c r="AU27" s="1">
        <v>272.767945913701</v>
      </c>
      <c r="AV27" s="1">
        <v>592.41399880691995</v>
      </c>
      <c r="AW27" s="1">
        <v>361.60270431497298</v>
      </c>
      <c r="AX27" s="1">
        <v>366.32531318353603</v>
      </c>
      <c r="AY27" s="1">
        <v>12.427918075163999</v>
      </c>
      <c r="AZ27" s="1">
        <v>263.67070988268</v>
      </c>
      <c r="BA27" s="1">
        <v>255.61741896997401</v>
      </c>
      <c r="BB27" s="1">
        <v>455.80632332471703</v>
      </c>
      <c r="BC27" s="1">
        <v>17.8464903559356</v>
      </c>
      <c r="BD27" s="1">
        <v>56.721018095048699</v>
      </c>
      <c r="BE27" s="1">
        <v>11.781666335255499</v>
      </c>
      <c r="BF27" s="1">
        <v>12.328494730562699</v>
      </c>
      <c r="BG27" s="1">
        <v>12.229071385961401</v>
      </c>
      <c r="BH27" s="1"/>
      <c r="BK27" s="3" t="s">
        <v>92</v>
      </c>
      <c r="BL27" s="6">
        <v>10</v>
      </c>
    </row>
    <row r="28" spans="1:64" x14ac:dyDescent="0.25">
      <c r="A28" t="s">
        <v>141</v>
      </c>
      <c r="B28" s="6">
        <v>9</v>
      </c>
      <c r="C28" s="8" t="s">
        <v>160</v>
      </c>
      <c r="D28" s="11">
        <v>96</v>
      </c>
      <c r="E28" s="3" t="s">
        <v>142</v>
      </c>
      <c r="F28" s="1">
        <v>9.3426760093426804</v>
      </c>
      <c r="G28" s="1">
        <v>13.871013871013901</v>
      </c>
      <c r="H28" s="1">
        <v>12.7746794413461</v>
      </c>
      <c r="I28" s="1">
        <v>43.567376900710201</v>
      </c>
      <c r="J28" s="1">
        <v>12.1550121550122</v>
      </c>
      <c r="K28" s="1">
        <v>9.9146765813432491</v>
      </c>
      <c r="L28" s="1">
        <v>55.531722198388898</v>
      </c>
      <c r="M28" s="1">
        <v>101.673101673102</v>
      </c>
      <c r="N28" s="1">
        <v>83.988750655417306</v>
      </c>
      <c r="O28" s="1">
        <v>29.8870298870299</v>
      </c>
      <c r="P28" s="1">
        <v>124.934458267792</v>
      </c>
      <c r="Q28" s="1">
        <v>16.254349587682899</v>
      </c>
      <c r="R28" s="1">
        <v>214.404881071548</v>
      </c>
      <c r="S28" s="1">
        <v>259.30692597359302</v>
      </c>
      <c r="T28" s="1">
        <v>9.9623432956766305</v>
      </c>
      <c r="U28" s="1">
        <v>8.24634157967491</v>
      </c>
      <c r="V28" s="1">
        <v>72.739406072739399</v>
      </c>
      <c r="W28" s="1">
        <v>24.357691024357699</v>
      </c>
      <c r="X28" s="1">
        <v>379.85604652271297</v>
      </c>
      <c r="Y28" s="1">
        <v>59.535726202392901</v>
      </c>
      <c r="Z28" s="1">
        <v>11.630678297345</v>
      </c>
      <c r="AA28" s="1">
        <v>191.09585776252399</v>
      </c>
      <c r="AB28" s="1">
        <v>126.650459983793</v>
      </c>
      <c r="AC28" s="1">
        <v>100.433767100434</v>
      </c>
      <c r="AD28" s="1">
        <v>331.331331331331</v>
      </c>
      <c r="AE28" s="1">
        <v>7.5790075790075804</v>
      </c>
      <c r="AF28" s="1">
        <v>19.9723533056866</v>
      </c>
      <c r="AG28" s="1">
        <v>19.448019448019402</v>
      </c>
      <c r="AH28" s="1">
        <v>95.095095095095104</v>
      </c>
      <c r="AI28" s="1">
        <v>56.0560560560561</v>
      </c>
      <c r="AJ28" s="1">
        <v>42.757042757042797</v>
      </c>
      <c r="AK28" s="1">
        <v>16.492683159349799</v>
      </c>
      <c r="AL28" s="1">
        <v>6.38733972067305</v>
      </c>
      <c r="AM28" s="1">
        <v>66.685733352400007</v>
      </c>
      <c r="AN28" s="1">
        <v>9.0566757233423907</v>
      </c>
      <c r="AO28" s="1">
        <v>43.4243767577101</v>
      </c>
      <c r="AP28" s="1">
        <v>42.995376328709703</v>
      </c>
      <c r="AQ28" s="1">
        <v>131.798465131798</v>
      </c>
      <c r="AR28" s="1">
        <v>6.7210067210067201</v>
      </c>
      <c r="AS28" s="1">
        <v>13.8233471566805</v>
      </c>
      <c r="AT28" s="1">
        <v>363.17269650602998</v>
      </c>
      <c r="AU28" s="1">
        <v>311.78797845464499</v>
      </c>
      <c r="AV28" s="1">
        <v>470.661137327804</v>
      </c>
      <c r="AW28" s="1">
        <v>304.06597073263703</v>
      </c>
      <c r="AX28" s="1">
        <v>318.12765146098502</v>
      </c>
      <c r="AY28" s="1">
        <v>13.680347013680301</v>
      </c>
      <c r="AZ28" s="1">
        <v>232.51823251823299</v>
      </c>
      <c r="BA28" s="1">
        <v>233.47156680489999</v>
      </c>
      <c r="BB28" s="1">
        <v>488.15482148815499</v>
      </c>
      <c r="BC28" s="1">
        <v>19.877019877019901</v>
      </c>
      <c r="BD28" s="1">
        <v>51.7183850517184</v>
      </c>
      <c r="BE28" s="1">
        <v>12.8700128700129</v>
      </c>
      <c r="BF28" s="1">
        <v>15.5870155870156</v>
      </c>
      <c r="BG28" s="1">
        <v>12.2503455836789</v>
      </c>
      <c r="BH28" s="1"/>
      <c r="BK28" s="3" t="s">
        <v>144</v>
      </c>
      <c r="BL28" s="6">
        <v>10</v>
      </c>
    </row>
    <row r="29" spans="1:64" s="40" customFormat="1" x14ac:dyDescent="0.25">
      <c r="B29" s="6"/>
      <c r="C29" s="41"/>
      <c r="D29" s="42"/>
      <c r="E29" s="3"/>
      <c r="F29" s="43">
        <f>AVERAGE(F25:F28)</f>
        <v>10.162177907064635</v>
      </c>
      <c r="G29" s="43">
        <f t="shared" ref="G29" si="107">AVERAGE(G25:G28)</f>
        <v>11.130892695761565</v>
      </c>
      <c r="H29" s="43">
        <f t="shared" ref="H29" si="108">AVERAGE(H25:H28)</f>
        <v>12.57720165242405</v>
      </c>
      <c r="I29" s="43">
        <f t="shared" ref="I29" si="109">AVERAGE(I25:I28)</f>
        <v>47.333652239479726</v>
      </c>
      <c r="J29" s="43">
        <f t="shared" ref="J29" si="110">AVERAGE(J25:J28)</f>
        <v>9.1059082910236722</v>
      </c>
      <c r="K29" s="43">
        <f t="shared" ref="K29" si="111">AVERAGE(K25:K28)</f>
        <v>9.6836594450789502</v>
      </c>
      <c r="L29" s="43">
        <f t="shared" ref="L29" si="112">AVERAGE(L25:L28)</f>
        <v>56.334910680372126</v>
      </c>
      <c r="M29" s="43">
        <f t="shared" ref="M29" si="113">AVERAGE(M25:M28)</f>
        <v>95.277263905392672</v>
      </c>
      <c r="N29" s="43">
        <f t="shared" ref="N29" si="114">AVERAGE(N25:N28)</f>
        <v>91.646724043054775</v>
      </c>
      <c r="O29" s="43">
        <f t="shared" ref="O29" si="115">AVERAGE(O25:O28)</f>
        <v>28.11316726367405</v>
      </c>
      <c r="P29" s="43">
        <f t="shared" ref="P29" si="116">AVERAGE(P25:P28)</f>
        <v>127.17195319045575</v>
      </c>
      <c r="Q29" s="43">
        <f t="shared" ref="Q29" si="117">AVERAGE(Q25:Q28)</f>
        <v>13.514563536632124</v>
      </c>
      <c r="R29" s="43">
        <f t="shared" ref="R29" si="118">AVERAGE(R25:R28)</f>
        <v>248.024392526344</v>
      </c>
      <c r="S29" s="43">
        <f t="shared" ref="S29" si="119">AVERAGE(S25:S28)</f>
        <v>276.24385333830827</v>
      </c>
      <c r="T29" s="43">
        <f t="shared" ref="T29" si="120">AVERAGE(T25:T28)</f>
        <v>7.7928919159599008</v>
      </c>
      <c r="U29" s="43">
        <f t="shared" ref="U29" si="121">AVERAGE(U25:U28)</f>
        <v>9.4971343975322853</v>
      </c>
      <c r="V29" s="43">
        <f t="shared" ref="V29" si="122">AVERAGE(V25:V28)</f>
        <v>73.482993939788798</v>
      </c>
      <c r="W29" s="43">
        <f t="shared" ref="W29" si="123">AVERAGE(W25:W28)</f>
        <v>24.532721847293701</v>
      </c>
      <c r="X29" s="43">
        <f t="shared" ref="X29" si="124">AVERAGE(X25:X28)</f>
        <v>465.88830661641578</v>
      </c>
      <c r="Y29" s="43">
        <f t="shared" ref="Y29" si="125">AVERAGE(Y25:Y28)</f>
        <v>59.232770254566027</v>
      </c>
      <c r="Z29" s="43">
        <f t="shared" ref="Z29" si="126">AVERAGE(Z25:Z28)</f>
        <v>10.880245725569461</v>
      </c>
      <c r="AA29" s="43">
        <f t="shared" ref="AA29" si="127">AVERAGE(AA25:AA28)</f>
        <v>233.95612745797101</v>
      </c>
      <c r="AB29" s="43">
        <f t="shared" ref="AB29" si="128">AVERAGE(AB25:AB28)</f>
        <v>148.26945419533374</v>
      </c>
      <c r="AC29" s="43">
        <f t="shared" ref="AC29" si="129">AVERAGE(AC25:AC28)</f>
        <v>109.63665673082875</v>
      </c>
      <c r="AD29" s="43">
        <f t="shared" ref="AD29" si="130">AVERAGE(AD25:AD28)</f>
        <v>372.88628020250576</v>
      </c>
      <c r="AE29" s="43">
        <f t="shared" ref="AE29" si="131">AVERAGE(AE25:AE28)</f>
        <v>6.4926463315920397</v>
      </c>
      <c r="AF29" s="43">
        <f t="shared" ref="AF29" si="132">AVERAGE(AF25:AF28)</f>
        <v>19.556076726042175</v>
      </c>
      <c r="AG29" s="43">
        <f t="shared" ref="AG29" si="133">AVERAGE(AG25:AG28)</f>
        <v>22.960799089757252</v>
      </c>
      <c r="AH29" s="43">
        <f t="shared" ref="AH29" si="134">AVERAGE(AH25:AH28)</f>
        <v>106.81307990464651</v>
      </c>
      <c r="AI29" s="43">
        <f t="shared" ref="AI29" si="135">AVERAGE(AI25:AI28)</f>
        <v>62.286821639411549</v>
      </c>
      <c r="AJ29" s="43">
        <f t="shared" ref="AJ29" si="136">AVERAGE(AJ25:AJ28)</f>
        <v>41.354935472222394</v>
      </c>
      <c r="AK29" s="43">
        <f t="shared" ref="AK29" si="137">AVERAGE(AK25:AK28)</f>
        <v>17.833765761591025</v>
      </c>
      <c r="AL29" s="43">
        <f t="shared" ref="AL29" si="138">AVERAGE(AL25:AL28)</f>
        <v>7.1533329000084587</v>
      </c>
      <c r="AM29" s="43">
        <f t="shared" ref="AM29" si="139">AVERAGE(AM25:AM28)</f>
        <v>68.467569736853179</v>
      </c>
      <c r="AN29" s="43">
        <f t="shared" ref="AN29" si="140">AVERAGE(AN25:AN28)</f>
        <v>8.0076002930223851</v>
      </c>
      <c r="AO29" s="43">
        <f t="shared" ref="AO29" si="141">AVERAGE(AO25:AO28)</f>
        <v>43.247119532155722</v>
      </c>
      <c r="AP29" s="43">
        <f t="shared" ref="AP29" si="142">AVERAGE(AP25:AP28)</f>
        <v>46.4107890766266</v>
      </c>
      <c r="AQ29" s="43">
        <f t="shared" ref="AQ29" si="143">AVERAGE(AQ25:AQ28)</f>
        <v>129.41233620575801</v>
      </c>
      <c r="AR29" s="43">
        <f t="shared" ref="AR29" si="144">AVERAGE(AR25:AR28)</f>
        <v>7.1620797630154973</v>
      </c>
      <c r="AS29" s="43">
        <f t="shared" ref="AS29" si="145">AVERAGE(AS25:AS28)</f>
        <v>13.260649125912025</v>
      </c>
      <c r="AT29" s="43">
        <f t="shared" ref="AT29" si="146">AVERAGE(AT25:AT28)</f>
        <v>342.57165942379072</v>
      </c>
      <c r="AU29" s="43">
        <f t="shared" ref="AU29" si="147">AVERAGE(AU25:AU28)</f>
        <v>323.07675890963947</v>
      </c>
      <c r="AV29" s="43">
        <f t="shared" ref="AV29" si="148">AVERAGE(AV25:AV28)</f>
        <v>573.38751827178021</v>
      </c>
      <c r="AW29" s="43">
        <f t="shared" ref="AW29" si="149">AVERAGE(AW25:AW28)</f>
        <v>366.43927759385821</v>
      </c>
      <c r="AX29" s="43">
        <f t="shared" ref="AX29" si="150">AVERAGE(AX25:AX28)</f>
        <v>375.21819218643225</v>
      </c>
      <c r="AY29" s="43">
        <f t="shared" ref="AY29" si="151">AVERAGE(AY25:AY28)</f>
        <v>12.139796541823426</v>
      </c>
      <c r="AZ29" s="43">
        <f t="shared" ref="AZ29" si="152">AVERAGE(AZ25:AZ28)</f>
        <v>261.96260159308247</v>
      </c>
      <c r="BA29" s="43">
        <f t="shared" ref="BA29" si="153">AVERAGE(BA25:BA28)</f>
        <v>260.17924544167272</v>
      </c>
      <c r="BB29" s="43">
        <f t="shared" ref="BB29" si="154">AVERAGE(BB25:BB28)</f>
        <v>500.51329690089699</v>
      </c>
      <c r="BC29" s="43">
        <f t="shared" ref="BC29" si="155">AVERAGE(BC25:BC28)</f>
        <v>18.980990178886277</v>
      </c>
      <c r="BD29" s="43">
        <f t="shared" ref="BD29" si="156">AVERAGE(BD25:BD28)</f>
        <v>56.7295335698334</v>
      </c>
      <c r="BE29" s="43">
        <f t="shared" ref="BE29" si="157">AVERAGE(BE25:BE28)</f>
        <v>11.200525579117992</v>
      </c>
      <c r="BF29" s="43">
        <f t="shared" ref="BF29" si="158">AVERAGE(BF25:BF28)</f>
        <v>13.429342712625925</v>
      </c>
      <c r="BG29" s="43">
        <f t="shared" ref="BG29" si="159">AVERAGE(BG25:BG28)</f>
        <v>12.05877270426385</v>
      </c>
      <c r="BH29" s="43"/>
      <c r="BK29" s="3"/>
      <c r="BL29" s="6"/>
    </row>
    <row r="30" spans="1:64" s="12" customFormat="1" x14ac:dyDescent="0.25">
      <c r="A30" s="12" t="s">
        <v>57</v>
      </c>
      <c r="B30" s="14">
        <v>10</v>
      </c>
      <c r="C30" s="15" t="s">
        <v>161</v>
      </c>
      <c r="D30" s="16">
        <v>24</v>
      </c>
      <c r="E30" s="13" t="s">
        <v>58</v>
      </c>
      <c r="F30" s="17">
        <v>10.0039619651347</v>
      </c>
      <c r="G30" s="17">
        <v>10.4496830427892</v>
      </c>
      <c r="H30" s="17">
        <v>12.876386687797099</v>
      </c>
      <c r="I30" s="17">
        <v>20.4536450079239</v>
      </c>
      <c r="J30" s="17">
        <v>8.9144215530903299</v>
      </c>
      <c r="K30" s="17">
        <v>10.4992076069731</v>
      </c>
      <c r="L30" s="17">
        <v>28.377575277337598</v>
      </c>
      <c r="M30" s="17">
        <v>84.736529318541997</v>
      </c>
      <c r="N30" s="17">
        <v>28.129952456418401</v>
      </c>
      <c r="O30" s="17">
        <v>32.042393026941397</v>
      </c>
      <c r="P30" s="17">
        <v>249.10855784469101</v>
      </c>
      <c r="Q30" s="17">
        <v>13.965927099841499</v>
      </c>
      <c r="R30" s="17">
        <v>39.074881141045999</v>
      </c>
      <c r="S30" s="17">
        <v>152.13946117274199</v>
      </c>
      <c r="T30" s="17">
        <v>9.6077654516640205</v>
      </c>
      <c r="U30" s="17">
        <v>10.3506339144216</v>
      </c>
      <c r="V30" s="17">
        <v>75.326862123613296</v>
      </c>
      <c r="W30" s="17">
        <v>12.1335182250396</v>
      </c>
      <c r="X30" s="17">
        <v>606.62638668779698</v>
      </c>
      <c r="Y30" s="17">
        <v>41.7987321711569</v>
      </c>
      <c r="Z30" s="17">
        <v>20.206022187004798</v>
      </c>
      <c r="AA30" s="17">
        <v>90.382329635499204</v>
      </c>
      <c r="AB30" s="17">
        <v>60.766640253565797</v>
      </c>
      <c r="AC30" s="17">
        <v>110.786450079239</v>
      </c>
      <c r="AD30" s="17">
        <v>424.87123613312201</v>
      </c>
      <c r="AE30" s="17">
        <v>9.4096671949286801</v>
      </c>
      <c r="AF30" s="17">
        <v>21.642234548335999</v>
      </c>
      <c r="AG30" s="17">
        <v>13.866877971473899</v>
      </c>
      <c r="AH30" s="17">
        <v>116.977020602219</v>
      </c>
      <c r="AI30" s="17">
        <v>156.200475435816</v>
      </c>
      <c r="AJ30" s="17">
        <v>42.6901743264659</v>
      </c>
      <c r="AK30" s="17">
        <v>12.0839936608558</v>
      </c>
      <c r="AL30" s="17">
        <v>7.6267828843106198</v>
      </c>
      <c r="AM30" s="17">
        <v>72.206814580031704</v>
      </c>
      <c r="AN30" s="17">
        <v>10.4992076069731</v>
      </c>
      <c r="AO30" s="17">
        <v>43.482567353407298</v>
      </c>
      <c r="AP30" s="17">
        <v>37.688193343898597</v>
      </c>
      <c r="AQ30" s="17">
        <v>10.8954041204437</v>
      </c>
      <c r="AR30" s="17">
        <v>14.3621236133122</v>
      </c>
      <c r="AS30" s="17">
        <v>16.194532488114099</v>
      </c>
      <c r="AT30" s="17">
        <v>56.210380348652897</v>
      </c>
      <c r="AU30" s="17">
        <v>43.7797147385103</v>
      </c>
      <c r="AV30" s="17">
        <v>321.71156893819301</v>
      </c>
      <c r="AW30" s="17">
        <v>515.00594294770201</v>
      </c>
      <c r="AX30" s="17">
        <v>225.138668779715</v>
      </c>
      <c r="AY30" s="17">
        <v>12.5297147385103</v>
      </c>
      <c r="AZ30" s="17">
        <v>266.640253565769</v>
      </c>
      <c r="BA30" s="17">
        <v>94.195721077654497</v>
      </c>
      <c r="BB30" s="17">
        <v>407.19096671949302</v>
      </c>
      <c r="BC30" s="17">
        <v>14.2135499207607</v>
      </c>
      <c r="BD30" s="17">
        <v>32.190966719492899</v>
      </c>
      <c r="BE30" s="17">
        <v>39.471077654516598</v>
      </c>
      <c r="BF30" s="17">
        <v>13.569730586370801</v>
      </c>
      <c r="BG30" s="17">
        <v>11.737321711568899</v>
      </c>
      <c r="BH30" s="17"/>
      <c r="BK30" s="13" t="s">
        <v>72</v>
      </c>
      <c r="BL30" s="14">
        <v>1</v>
      </c>
    </row>
    <row r="31" spans="1:64" s="12" customFormat="1" x14ac:dyDescent="0.25">
      <c r="A31" s="12" t="s">
        <v>79</v>
      </c>
      <c r="B31" s="14">
        <v>10</v>
      </c>
      <c r="C31" s="15" t="s">
        <v>162</v>
      </c>
      <c r="D31" s="16">
        <v>24</v>
      </c>
      <c r="E31" s="13" t="s">
        <v>80</v>
      </c>
      <c r="F31" s="17">
        <v>6.21700300981892</v>
      </c>
      <c r="G31" s="17">
        <v>7.69724182168056</v>
      </c>
      <c r="H31" s="17">
        <v>11.7925692011645</v>
      </c>
      <c r="I31" s="17">
        <v>15.591848818276</v>
      </c>
      <c r="J31" s="17">
        <v>6.0196378349040298</v>
      </c>
      <c r="K31" s="17">
        <v>7.10514629693591</v>
      </c>
      <c r="L31" s="17">
        <v>26.2002269699511</v>
      </c>
      <c r="M31" s="17">
        <v>92.120195391523197</v>
      </c>
      <c r="N31" s="17">
        <v>24.5226229831746</v>
      </c>
      <c r="O31" s="17">
        <v>29.703458824690401</v>
      </c>
      <c r="P31" s="17">
        <v>246.31173829377801</v>
      </c>
      <c r="Q31" s="17">
        <v>9.8189174520155902</v>
      </c>
      <c r="R31" s="17">
        <v>40.657226032466603</v>
      </c>
      <c r="S31" s="17">
        <v>154.98100360191401</v>
      </c>
      <c r="T31" s="17">
        <v>4.8847880791434397</v>
      </c>
      <c r="U31" s="17">
        <v>8.2893373464252207</v>
      </c>
      <c r="V31" s="17">
        <v>70.410026150885699</v>
      </c>
      <c r="W31" s="17">
        <v>11.200473676419801</v>
      </c>
      <c r="X31" s="17">
        <v>616.12473479054597</v>
      </c>
      <c r="Y31" s="17">
        <v>43.3216558938175</v>
      </c>
      <c r="Z31" s="17">
        <v>17.466817979967399</v>
      </c>
      <c r="AA31" s="17">
        <v>85.508462031874501</v>
      </c>
      <c r="AB31" s="17">
        <v>58.222726599891502</v>
      </c>
      <c r="AC31" s="17">
        <v>112.892880051315</v>
      </c>
      <c r="AD31" s="17">
        <v>447.57487541323297</v>
      </c>
      <c r="AE31" s="17">
        <v>5.0821532540583201</v>
      </c>
      <c r="AF31" s="17">
        <v>18.552326441999298</v>
      </c>
      <c r="AG31" s="17">
        <v>9.2268219272709295</v>
      </c>
      <c r="AH31" s="17">
        <v>104.751566586076</v>
      </c>
      <c r="AI31" s="17">
        <v>147.53046824887701</v>
      </c>
      <c r="AJ31" s="17">
        <v>41.002615088567602</v>
      </c>
      <c r="AK31" s="17">
        <v>6.8584398282923003</v>
      </c>
      <c r="AL31" s="17">
        <v>6.3156855972763601</v>
      </c>
      <c r="AM31" s="17">
        <v>69.965954507327197</v>
      </c>
      <c r="AN31" s="17">
        <v>7.5985592342231199</v>
      </c>
      <c r="AO31" s="17">
        <v>38.7822568707752</v>
      </c>
      <c r="AP31" s="17">
        <v>31.085015049094601</v>
      </c>
      <c r="AQ31" s="17">
        <v>7.6479005279518404</v>
      </c>
      <c r="AR31" s="17">
        <v>10.164306508116599</v>
      </c>
      <c r="AS31" s="17">
        <v>13.272808013026101</v>
      </c>
      <c r="AT31" s="17">
        <v>54.374105689051198</v>
      </c>
      <c r="AU31" s="17">
        <v>43.5190210687324</v>
      </c>
      <c r="AV31" s="17">
        <v>362.31311985000201</v>
      </c>
      <c r="AW31" s="17">
        <v>485.76503675926398</v>
      </c>
      <c r="AX31" s="17">
        <v>225.933783983816</v>
      </c>
      <c r="AY31" s="17">
        <v>10.065623920659201</v>
      </c>
      <c r="AZ31" s="17">
        <v>267.87388365322897</v>
      </c>
      <c r="BA31" s="17">
        <v>80.426308777816203</v>
      </c>
      <c r="BB31" s="17">
        <v>398.92435979671399</v>
      </c>
      <c r="BC31" s="17">
        <v>10.164306508116599</v>
      </c>
      <c r="BD31" s="17">
        <v>31.578427986381801</v>
      </c>
      <c r="BE31" s="17">
        <v>37.302018058913497</v>
      </c>
      <c r="BF31" s="17">
        <v>9.8682587457443098</v>
      </c>
      <c r="BG31" s="17">
        <v>8.6840676962549992</v>
      </c>
      <c r="BH31" s="17"/>
      <c r="BK31" s="13" t="s">
        <v>126</v>
      </c>
      <c r="BL31" s="14">
        <v>1</v>
      </c>
    </row>
    <row r="32" spans="1:64" s="12" customFormat="1" x14ac:dyDescent="0.25">
      <c r="A32" s="12" t="s">
        <v>111</v>
      </c>
      <c r="B32" s="14">
        <v>10</v>
      </c>
      <c r="C32" s="15" t="s">
        <v>163</v>
      </c>
      <c r="D32" s="16">
        <v>24</v>
      </c>
      <c r="E32" s="13" t="s">
        <v>112</v>
      </c>
      <c r="F32" s="17">
        <v>4.1751626371492403</v>
      </c>
      <c r="G32" s="17">
        <v>5.5830663171181696</v>
      </c>
      <c r="H32" s="17">
        <v>7.8162928439654298</v>
      </c>
      <c r="I32" s="17">
        <v>19.4193611030197</v>
      </c>
      <c r="J32" s="17">
        <v>4.8548402757549303</v>
      </c>
      <c r="K32" s="17">
        <v>7.9133896494805303</v>
      </c>
      <c r="L32" s="17">
        <v>23.157588115351</v>
      </c>
      <c r="M32" s="17">
        <v>81.172929410622402</v>
      </c>
      <c r="N32" s="17">
        <v>23.934362559471801</v>
      </c>
      <c r="O32" s="17">
        <v>26.604524711137</v>
      </c>
      <c r="P32" s="17">
        <v>258.42314787843497</v>
      </c>
      <c r="Q32" s="17">
        <v>8.1075832605107294</v>
      </c>
      <c r="R32" s="17">
        <v>34.129527138557101</v>
      </c>
      <c r="S32" s="17">
        <v>131.711816681231</v>
      </c>
      <c r="T32" s="17">
        <v>5.6316147198757198</v>
      </c>
      <c r="U32" s="17">
        <v>11.4574230507816</v>
      </c>
      <c r="V32" s="17">
        <v>67.8706670550539</v>
      </c>
      <c r="W32" s="17">
        <v>7.7677444412078804</v>
      </c>
      <c r="X32" s="17">
        <v>578.35712205068501</v>
      </c>
      <c r="Y32" s="17">
        <v>36.702592484707303</v>
      </c>
      <c r="Z32" s="17">
        <v>15.4869404796582</v>
      </c>
      <c r="AA32" s="17">
        <v>93.552772113797403</v>
      </c>
      <c r="AB32" s="17">
        <v>53.597436644334401</v>
      </c>
      <c r="AC32" s="17">
        <v>105.107291970094</v>
      </c>
      <c r="AD32" s="17">
        <v>417.90465093698401</v>
      </c>
      <c r="AE32" s="17">
        <v>5.0975822895426699</v>
      </c>
      <c r="AF32" s="17">
        <v>15.4869404796582</v>
      </c>
      <c r="AG32" s="17">
        <v>9.6611321487523103</v>
      </c>
      <c r="AH32" s="17">
        <v>103.99067870667101</v>
      </c>
      <c r="AI32" s="17">
        <v>147.63569278570699</v>
      </c>
      <c r="AJ32" s="17">
        <v>40.295174288765899</v>
      </c>
      <c r="AK32" s="17">
        <v>7.3793572191474901</v>
      </c>
      <c r="AL32" s="17">
        <v>5.2432274978153197</v>
      </c>
      <c r="AM32" s="17">
        <v>63.938246431692399</v>
      </c>
      <c r="AN32" s="17">
        <v>4.2722594426643399</v>
      </c>
      <c r="AO32" s="17">
        <v>36.556947276434599</v>
      </c>
      <c r="AP32" s="17">
        <v>31.944849014467401</v>
      </c>
      <c r="AQ32" s="17">
        <v>8.1075832605107294</v>
      </c>
      <c r="AR32" s="17">
        <v>9.8553257597825006</v>
      </c>
      <c r="AS32" s="17">
        <v>12.137100689387299</v>
      </c>
      <c r="AT32" s="17">
        <v>56.121953587726999</v>
      </c>
      <c r="AU32" s="17">
        <v>38.159044567433703</v>
      </c>
      <c r="AV32" s="17">
        <v>331.73123604233399</v>
      </c>
      <c r="AW32" s="17">
        <v>498.05806388969802</v>
      </c>
      <c r="AX32" s="17">
        <v>236.04233420720499</v>
      </c>
      <c r="AY32" s="17">
        <v>9.0785513156617093</v>
      </c>
      <c r="AZ32" s="17">
        <v>309.54461598213402</v>
      </c>
      <c r="BA32" s="17">
        <v>98.213418778522197</v>
      </c>
      <c r="BB32" s="17">
        <v>375.91028255170397</v>
      </c>
      <c r="BC32" s="17">
        <v>10.195164579085301</v>
      </c>
      <c r="BD32" s="17">
        <v>29.420332071074899</v>
      </c>
      <c r="BE32" s="17">
        <v>34.129527138557101</v>
      </c>
      <c r="BF32" s="17">
        <v>9.4183901349645591</v>
      </c>
      <c r="BG32" s="17">
        <v>8.2046800660258299</v>
      </c>
      <c r="BH32" s="17"/>
      <c r="BK32" s="13" t="s">
        <v>74</v>
      </c>
      <c r="BL32" s="14">
        <v>15</v>
      </c>
    </row>
    <row r="33" spans="1:64" s="12" customFormat="1" x14ac:dyDescent="0.25">
      <c r="A33" s="12" t="s">
        <v>131</v>
      </c>
      <c r="B33" s="14">
        <v>10</v>
      </c>
      <c r="C33" s="15" t="s">
        <v>164</v>
      </c>
      <c r="D33" s="16">
        <v>24</v>
      </c>
      <c r="E33" s="13" t="s">
        <v>132</v>
      </c>
      <c r="F33" s="17">
        <v>8.3237226094368992</v>
      </c>
      <c r="G33" s="17">
        <v>8.3738655167226597</v>
      </c>
      <c r="H33" s="17">
        <v>12.1847264704408</v>
      </c>
      <c r="I33" s="17">
        <v>18.7033044175901</v>
      </c>
      <c r="J33" s="17">
        <v>7.7220077220077199</v>
      </c>
      <c r="K33" s="17">
        <v>12.786441357869901</v>
      </c>
      <c r="L33" s="17">
        <v>30.436744722459</v>
      </c>
      <c r="M33" s="17">
        <v>95.923381637667305</v>
      </c>
      <c r="N33" s="17">
        <v>28.1301709873138</v>
      </c>
      <c r="O33" s="17">
        <v>30.837887980745101</v>
      </c>
      <c r="P33" s="17">
        <v>273.47941633655898</v>
      </c>
      <c r="Q33" s="17">
        <v>13.4382991525849</v>
      </c>
      <c r="R33" s="17">
        <v>44.326330040615801</v>
      </c>
      <c r="S33" s="17">
        <v>156.99744271172801</v>
      </c>
      <c r="T33" s="17">
        <v>8.9254374968660706</v>
      </c>
      <c r="U33" s="17">
        <v>12.8365842651557</v>
      </c>
      <c r="V33" s="17">
        <v>74.562503133931699</v>
      </c>
      <c r="W33" s="17">
        <v>11.6832973975831</v>
      </c>
      <c r="X33" s="17">
        <v>679.48653662939398</v>
      </c>
      <c r="Y33" s="17">
        <v>37.456751742465997</v>
      </c>
      <c r="Z33" s="17">
        <v>22.3135937421652</v>
      </c>
      <c r="AA33" s="17">
        <v>110.81582510153901</v>
      </c>
      <c r="AB33" s="17">
        <v>67.642781928496206</v>
      </c>
      <c r="AC33" s="17">
        <v>126.66098380384101</v>
      </c>
      <c r="AD33" s="17">
        <v>537.18096575239394</v>
      </c>
      <c r="AE33" s="17">
        <v>5.0644336358622102</v>
      </c>
      <c r="AF33" s="17">
        <v>19.054304768590502</v>
      </c>
      <c r="AG33" s="17">
        <v>13.4884420598706</v>
      </c>
      <c r="AH33" s="17">
        <v>103.695532266961</v>
      </c>
      <c r="AI33" s="17">
        <v>162.01173344030499</v>
      </c>
      <c r="AJ33" s="17">
        <v>43.223186080328901</v>
      </c>
      <c r="AK33" s="17">
        <v>10.2792959935817</v>
      </c>
      <c r="AL33" s="17">
        <v>9.9282956425813609</v>
      </c>
      <c r="AM33" s="17">
        <v>72.155643584214999</v>
      </c>
      <c r="AN33" s="17">
        <v>7.3208644637216098</v>
      </c>
      <c r="AO33" s="17">
        <v>43.524043524043499</v>
      </c>
      <c r="AP33" s="17">
        <v>39.111467682896297</v>
      </c>
      <c r="AQ33" s="17">
        <v>10.329438900867499</v>
      </c>
      <c r="AR33" s="17">
        <v>12.234869377726501</v>
      </c>
      <c r="AS33" s="17">
        <v>13.839442410870999</v>
      </c>
      <c r="AT33" s="17">
        <v>66.840495411923996</v>
      </c>
      <c r="AU33" s="17">
        <v>44.326330040615801</v>
      </c>
      <c r="AV33" s="17">
        <v>363.03464874893501</v>
      </c>
      <c r="AW33" s="17">
        <v>535.57639271924995</v>
      </c>
      <c r="AX33" s="17">
        <v>257.53397181968597</v>
      </c>
      <c r="AY33" s="17">
        <v>11.4325828611543</v>
      </c>
      <c r="AZ33" s="17">
        <v>312.18974076116899</v>
      </c>
      <c r="BA33" s="17">
        <v>100.185528756957</v>
      </c>
      <c r="BB33" s="17">
        <v>437.29629443915201</v>
      </c>
      <c r="BC33" s="17">
        <v>11.633154490297301</v>
      </c>
      <c r="BD33" s="17">
        <v>37.807752093466398</v>
      </c>
      <c r="BE33" s="17">
        <v>42.069899212756397</v>
      </c>
      <c r="BF33" s="17">
        <v>13.338013338013299</v>
      </c>
      <c r="BG33" s="17">
        <v>9.8781527352955898</v>
      </c>
      <c r="BH33" s="17"/>
      <c r="BK33" s="13" t="s">
        <v>116</v>
      </c>
      <c r="BL33" s="14">
        <v>15</v>
      </c>
    </row>
    <row r="34" spans="1:64" s="12" customFormat="1" x14ac:dyDescent="0.25">
      <c r="B34" s="14"/>
      <c r="C34" s="15"/>
      <c r="D34" s="16"/>
      <c r="E34" s="13"/>
      <c r="F34" s="17">
        <f>AVERAGE(F30:F33)</f>
        <v>7.1799625553849395</v>
      </c>
      <c r="G34" s="17">
        <f t="shared" ref="G34" si="160">AVERAGE(G30:G33)</f>
        <v>8.0259641745776484</v>
      </c>
      <c r="H34" s="17">
        <f t="shared" ref="H34" si="161">AVERAGE(H30:H33)</f>
        <v>11.167493800841957</v>
      </c>
      <c r="I34" s="17">
        <f t="shared" ref="I34" si="162">AVERAGE(I30:I33)</f>
        <v>18.542039836702426</v>
      </c>
      <c r="J34" s="17">
        <f t="shared" ref="J34" si="163">AVERAGE(J30:J33)</f>
        <v>6.8777268464392529</v>
      </c>
      <c r="K34" s="17">
        <f t="shared" ref="K34" si="164">AVERAGE(K30:K33)</f>
        <v>9.5760462278148601</v>
      </c>
      <c r="L34" s="17">
        <f t="shared" ref="L34" si="165">AVERAGE(L30:L33)</f>
        <v>27.043033771274676</v>
      </c>
      <c r="M34" s="17">
        <f t="shared" ref="M34" si="166">AVERAGE(M30:M33)</f>
        <v>88.488258939588732</v>
      </c>
      <c r="N34" s="17">
        <f t="shared" ref="N34" si="167">AVERAGE(N30:N33)</f>
        <v>26.179277246594651</v>
      </c>
      <c r="O34" s="17">
        <f t="shared" ref="O34" si="168">AVERAGE(O30:O33)</f>
        <v>29.797066135878474</v>
      </c>
      <c r="P34" s="17">
        <f t="shared" ref="P34" si="169">AVERAGE(P30:P33)</f>
        <v>256.83071508836576</v>
      </c>
      <c r="Q34" s="17">
        <f t="shared" ref="Q34" si="170">AVERAGE(Q30:Q33)</f>
        <v>11.332681741238179</v>
      </c>
      <c r="R34" s="17">
        <f t="shared" ref="R34" si="171">AVERAGE(R30:R33)</f>
        <v>39.546991088171374</v>
      </c>
      <c r="S34" s="17">
        <f t="shared" ref="S34" si="172">AVERAGE(S30:S33)</f>
        <v>148.95743104190376</v>
      </c>
      <c r="T34" s="17">
        <f t="shared" ref="T34" si="173">AVERAGE(T30:T33)</f>
        <v>7.2624014368873127</v>
      </c>
      <c r="U34" s="17">
        <f t="shared" ref="U34" si="174">AVERAGE(U30:U33)</f>
        <v>10.73349464419603</v>
      </c>
      <c r="V34" s="17">
        <f t="shared" ref="V34" si="175">AVERAGE(V30:V33)</f>
        <v>72.042514615871141</v>
      </c>
      <c r="W34" s="17">
        <f t="shared" ref="W34" si="176">AVERAGE(W30:W33)</f>
        <v>10.696258435062596</v>
      </c>
      <c r="X34" s="17">
        <f t="shared" ref="X34" si="177">AVERAGE(X30:X33)</f>
        <v>620.14869503960551</v>
      </c>
      <c r="Y34" s="17">
        <f t="shared" ref="Y34" si="178">AVERAGE(Y30:Y33)</f>
        <v>39.819933073036928</v>
      </c>
      <c r="Z34" s="17">
        <f t="shared" ref="Z34" si="179">AVERAGE(Z30:Z33)</f>
        <v>18.868343597198898</v>
      </c>
      <c r="AA34" s="17">
        <f t="shared" ref="AA34" si="180">AVERAGE(AA30:AA33)</f>
        <v>95.064847220677535</v>
      </c>
      <c r="AB34" s="17">
        <f t="shared" ref="AB34" si="181">AVERAGE(AB30:AB33)</f>
        <v>60.057396356571971</v>
      </c>
      <c r="AC34" s="17">
        <f t="shared" ref="AC34" si="182">AVERAGE(AC30:AC33)</f>
        <v>113.86190147612226</v>
      </c>
      <c r="AD34" s="17">
        <f t="shared" ref="AD34" si="183">AVERAGE(AD30:AD33)</f>
        <v>456.88293205893331</v>
      </c>
      <c r="AE34" s="17">
        <f t="shared" ref="AE34" si="184">AVERAGE(AE30:AE33)</f>
        <v>6.1634590935979698</v>
      </c>
      <c r="AF34" s="17">
        <f t="shared" ref="AF34" si="185">AVERAGE(AF30:AF33)</f>
        <v>18.683951559646001</v>
      </c>
      <c r="AG34" s="17">
        <f t="shared" ref="AG34" si="186">AVERAGE(AG30:AG33)</f>
        <v>11.560818526841935</v>
      </c>
      <c r="AH34" s="17">
        <f t="shared" ref="AH34" si="187">AVERAGE(AH30:AH33)</f>
        <v>107.35369954048174</v>
      </c>
      <c r="AI34" s="17">
        <f t="shared" ref="AI34" si="188">AVERAGE(AI30:AI33)</f>
        <v>153.34459247767623</v>
      </c>
      <c r="AJ34" s="17">
        <f t="shared" ref="AJ34" si="189">AVERAGE(AJ30:AJ33)</f>
        <v>41.802787446032077</v>
      </c>
      <c r="AK34" s="17">
        <f t="shared" ref="AK34" si="190">AVERAGE(AK30:AK33)</f>
        <v>9.1502716754693232</v>
      </c>
      <c r="AL34" s="17">
        <f t="shared" ref="AL34" si="191">AVERAGE(AL30:AL33)</f>
        <v>7.2784979054959154</v>
      </c>
      <c r="AM34" s="17">
        <f t="shared" ref="AM34" si="192">AVERAGE(AM30:AM33)</f>
        <v>69.566664775816577</v>
      </c>
      <c r="AN34" s="17">
        <f t="shared" ref="AN34" si="193">AVERAGE(AN30:AN33)</f>
        <v>7.4227226868955416</v>
      </c>
      <c r="AO34" s="17">
        <f t="shared" ref="AO34" si="194">AVERAGE(AO30:AO33)</f>
        <v>40.586453756165149</v>
      </c>
      <c r="AP34" s="17">
        <f t="shared" ref="AP34" si="195">AVERAGE(AP30:AP33)</f>
        <v>34.957381272589224</v>
      </c>
      <c r="AQ34" s="17">
        <f t="shared" ref="AQ34" si="196">AVERAGE(AQ30:AQ33)</f>
        <v>9.2450817024434429</v>
      </c>
      <c r="AR34" s="17">
        <f t="shared" ref="AR34" si="197">AVERAGE(AR30:AR33)</f>
        <v>11.65415631473445</v>
      </c>
      <c r="AS34" s="17">
        <f t="shared" ref="AS34" si="198">AVERAGE(AS30:AS33)</f>
        <v>13.860970900349624</v>
      </c>
      <c r="AT34" s="17">
        <f t="shared" ref="AT34" si="199">AVERAGE(AT30:AT33)</f>
        <v>58.386733759338775</v>
      </c>
      <c r="AU34" s="17">
        <f t="shared" ref="AU34" si="200">AVERAGE(AU30:AU33)</f>
        <v>42.446027603823055</v>
      </c>
      <c r="AV34" s="17">
        <f t="shared" ref="AV34" si="201">AVERAGE(AV30:AV33)</f>
        <v>344.69764339486602</v>
      </c>
      <c r="AW34" s="17">
        <f t="shared" ref="AW34" si="202">AVERAGE(AW30:AW33)</f>
        <v>508.60135907897853</v>
      </c>
      <c r="AX34" s="17">
        <f t="shared" ref="AX34" si="203">AVERAGE(AX30:AX33)</f>
        <v>236.16218969760553</v>
      </c>
      <c r="AY34" s="17">
        <f t="shared" ref="AY34" si="204">AVERAGE(AY30:AY33)</f>
        <v>10.776618208996377</v>
      </c>
      <c r="AZ34" s="17">
        <f t="shared" ref="AZ34" si="205">AVERAGE(AZ30:AZ33)</f>
        <v>289.06212349057523</v>
      </c>
      <c r="BA34" s="17">
        <f t="shared" ref="BA34" si="206">AVERAGE(BA30:BA33)</f>
        <v>93.255244347737474</v>
      </c>
      <c r="BB34" s="17">
        <f t="shared" ref="BB34" si="207">AVERAGE(BB30:BB33)</f>
        <v>404.83047587676572</v>
      </c>
      <c r="BC34" s="17">
        <f t="shared" ref="BC34" si="208">AVERAGE(BC30:BC33)</f>
        <v>11.551543874564976</v>
      </c>
      <c r="BD34" s="17">
        <f t="shared" ref="BD34" si="209">AVERAGE(BD30:BD33)</f>
        <v>32.749369717603997</v>
      </c>
      <c r="BE34" s="17">
        <f t="shared" ref="BE34" si="210">AVERAGE(BE30:BE33)</f>
        <v>38.2431305161859</v>
      </c>
      <c r="BF34" s="17">
        <f t="shared" ref="BF34" si="211">AVERAGE(BF30:BF33)</f>
        <v>11.548598201273242</v>
      </c>
      <c r="BG34" s="17">
        <f t="shared" ref="BG34" si="212">AVERAGE(BG30:BG33)</f>
        <v>9.6260555522863296</v>
      </c>
      <c r="BH34" s="17"/>
      <c r="BK34" s="13"/>
      <c r="BL34" s="14"/>
    </row>
    <row r="35" spans="1:64" x14ac:dyDescent="0.25">
      <c r="A35" t="s">
        <v>69</v>
      </c>
      <c r="B35" s="6">
        <v>10</v>
      </c>
      <c r="C35" s="8" t="s">
        <v>161</v>
      </c>
      <c r="D35" s="11">
        <v>96</v>
      </c>
      <c r="E35" s="3" t="s">
        <v>70</v>
      </c>
      <c r="F35" s="1">
        <v>10.518369401107201</v>
      </c>
      <c r="G35" s="1">
        <v>15.953699043784599</v>
      </c>
      <c r="H35" s="1">
        <v>13.286361348767</v>
      </c>
      <c r="I35" s="1">
        <v>49.874182184197302</v>
      </c>
      <c r="J35" s="1">
        <v>6.1399094111726198</v>
      </c>
      <c r="K35" s="1">
        <v>9.4614997483643695</v>
      </c>
      <c r="L35" s="1">
        <v>26.270759939607402</v>
      </c>
      <c r="M35" s="1">
        <v>45.596376446904898</v>
      </c>
      <c r="N35" s="1">
        <v>35.832913940613999</v>
      </c>
      <c r="O35" s="1">
        <v>32.813286361348801</v>
      </c>
      <c r="P35" s="1">
        <v>238.852541519879</v>
      </c>
      <c r="Q35" s="1">
        <v>18.369401107196801</v>
      </c>
      <c r="R35" s="1">
        <v>53.950679416205297</v>
      </c>
      <c r="S35" s="1">
        <v>172.62204328132901</v>
      </c>
      <c r="T35" s="1">
        <v>11.2229491696024</v>
      </c>
      <c r="U35" s="1">
        <v>21.5903371917464</v>
      </c>
      <c r="V35" s="1">
        <v>73.8298943130347</v>
      </c>
      <c r="W35" s="1">
        <v>16.456970306995501</v>
      </c>
      <c r="X35" s="1">
        <v>707.24710619023699</v>
      </c>
      <c r="Y35" s="1">
        <v>45.395067941620503</v>
      </c>
      <c r="Z35" s="1">
        <v>19.023653749370901</v>
      </c>
      <c r="AA35" s="1">
        <v>352.39053850025198</v>
      </c>
      <c r="AB35" s="1">
        <v>223.754403623553</v>
      </c>
      <c r="AC35" s="1">
        <v>116.708605938601</v>
      </c>
      <c r="AD35" s="1">
        <v>405.28434826371398</v>
      </c>
      <c r="AE35" s="1">
        <v>10.6190236537494</v>
      </c>
      <c r="AF35" s="1">
        <v>21.187720181177699</v>
      </c>
      <c r="AG35" s="1">
        <v>25.8681429290388</v>
      </c>
      <c r="AH35" s="1">
        <v>130.34725717161501</v>
      </c>
      <c r="AI35" s="1">
        <v>50.880724710618999</v>
      </c>
      <c r="AJ35" s="1">
        <v>48.163059889280298</v>
      </c>
      <c r="AK35" s="1">
        <v>16.155007549068898</v>
      </c>
      <c r="AL35" s="1">
        <v>9.2601912430800208</v>
      </c>
      <c r="AM35" s="1">
        <v>72.773024660291895</v>
      </c>
      <c r="AN35" s="1">
        <v>9.8137896326119805</v>
      </c>
      <c r="AO35" s="1">
        <v>51.434323100150998</v>
      </c>
      <c r="AP35" s="1">
        <v>64.066431806743793</v>
      </c>
      <c r="AQ35" s="1">
        <v>21.690991444388501</v>
      </c>
      <c r="AR35" s="1">
        <v>67.689984901862104</v>
      </c>
      <c r="AS35" s="1">
        <v>14.0412682435833</v>
      </c>
      <c r="AT35" s="1">
        <v>56.416708605938602</v>
      </c>
      <c r="AU35" s="1">
        <v>41.268243583291401</v>
      </c>
      <c r="AV35" s="1">
        <v>792.29994967287405</v>
      </c>
      <c r="AW35" s="1">
        <v>522.94916960241596</v>
      </c>
      <c r="AX35" s="1">
        <v>558.17815802717701</v>
      </c>
      <c r="AY35" s="1">
        <v>11.071967790639199</v>
      </c>
      <c r="AZ35" s="1">
        <v>197.48364368394601</v>
      </c>
      <c r="BA35" s="1">
        <v>332.66230498238599</v>
      </c>
      <c r="BB35" s="1">
        <v>322.44589833920497</v>
      </c>
      <c r="BC35" s="1">
        <v>14.443885254152001</v>
      </c>
      <c r="BD35" s="1">
        <v>30.900855561147502</v>
      </c>
      <c r="BE35" s="1">
        <v>148.565676899849</v>
      </c>
      <c r="BF35" s="1">
        <v>13.286361348767</v>
      </c>
      <c r="BG35" s="1">
        <v>17.513839959738299</v>
      </c>
      <c r="BH35" s="1"/>
      <c r="BK35" s="3" t="s">
        <v>94</v>
      </c>
      <c r="BL35" s="6">
        <v>1</v>
      </c>
    </row>
    <row r="36" spans="1:64" x14ac:dyDescent="0.25">
      <c r="A36" t="s">
        <v>91</v>
      </c>
      <c r="B36" s="6">
        <v>10</v>
      </c>
      <c r="C36" s="8" t="s">
        <v>162</v>
      </c>
      <c r="D36" s="11">
        <v>96</v>
      </c>
      <c r="E36" s="3" t="s">
        <v>92</v>
      </c>
      <c r="F36" s="1">
        <v>6.5201984408221101</v>
      </c>
      <c r="G36" s="1">
        <v>9.0715804394046806</v>
      </c>
      <c r="H36" s="1">
        <v>11.0087408457359</v>
      </c>
      <c r="I36" s="1">
        <v>47.058823529411796</v>
      </c>
      <c r="J36" s="1">
        <v>7.1816678478620402</v>
      </c>
      <c r="K36" s="1">
        <v>9.7330498464445991</v>
      </c>
      <c r="L36" s="1">
        <v>25.37207654146</v>
      </c>
      <c r="M36" s="1">
        <v>32.648240018899102</v>
      </c>
      <c r="N36" s="1">
        <v>30.0023623907394</v>
      </c>
      <c r="O36" s="1">
        <v>33.545948499881902</v>
      </c>
      <c r="P36" s="1">
        <v>229.199149539334</v>
      </c>
      <c r="Q36" s="1">
        <v>12.4734231041814</v>
      </c>
      <c r="R36" s="1">
        <v>40.1133947554926</v>
      </c>
      <c r="S36" s="1">
        <v>155.25631939522799</v>
      </c>
      <c r="T36" s="1">
        <v>6.99267658870777</v>
      </c>
      <c r="U36" s="1">
        <v>15.780770139381101</v>
      </c>
      <c r="V36" s="1">
        <v>66.146940703992399</v>
      </c>
      <c r="W36" s="1">
        <v>13.2766359555871</v>
      </c>
      <c r="X36" s="1">
        <v>563.38294353886101</v>
      </c>
      <c r="Y36" s="1">
        <v>38.554216867469897</v>
      </c>
      <c r="Z36" s="1">
        <v>15.024805102764001</v>
      </c>
      <c r="AA36" s="1">
        <v>274.36806047720302</v>
      </c>
      <c r="AB36" s="1">
        <v>214.079848806993</v>
      </c>
      <c r="AC36" s="1">
        <v>111.552090715804</v>
      </c>
      <c r="AD36" s="1">
        <v>417.62343491613501</v>
      </c>
      <c r="AE36" s="1">
        <v>6.2367115520907204</v>
      </c>
      <c r="AF36" s="1">
        <v>17.576187101346601</v>
      </c>
      <c r="AG36" s="1">
        <v>24.805102763997201</v>
      </c>
      <c r="AH36" s="1">
        <v>101.630049610206</v>
      </c>
      <c r="AI36" s="1">
        <v>48.948736120954401</v>
      </c>
      <c r="AJ36" s="1">
        <v>40.538625088589697</v>
      </c>
      <c r="AK36" s="1">
        <v>15.733522324592499</v>
      </c>
      <c r="AL36" s="1">
        <v>6.6146940703992403</v>
      </c>
      <c r="AM36" s="1">
        <v>57.736829671627703</v>
      </c>
      <c r="AN36" s="1">
        <v>8.5991022915190207</v>
      </c>
      <c r="AO36" s="1">
        <v>43.231750531537898</v>
      </c>
      <c r="AP36" s="1">
        <v>51.452870304748402</v>
      </c>
      <c r="AQ36" s="1">
        <v>9.9692889203874309</v>
      </c>
      <c r="AR36" s="1">
        <v>45.263406567446303</v>
      </c>
      <c r="AS36" s="1">
        <v>13.3238837703756</v>
      </c>
      <c r="AT36" s="1">
        <v>43.278998346326503</v>
      </c>
      <c r="AU36" s="1">
        <v>41.767068273092399</v>
      </c>
      <c r="AV36" s="1">
        <v>768.06047720292895</v>
      </c>
      <c r="AW36" s="1">
        <v>398.53531774155402</v>
      </c>
      <c r="AX36" s="1">
        <v>379.54169619655102</v>
      </c>
      <c r="AY36" s="1">
        <v>10.5362626978502</v>
      </c>
      <c r="AZ36" s="1">
        <v>166.92652964800399</v>
      </c>
      <c r="BA36" s="1">
        <v>385.82565556343002</v>
      </c>
      <c r="BB36" s="1">
        <v>294.35388613276598</v>
      </c>
      <c r="BC36" s="1">
        <v>12.18993621545</v>
      </c>
      <c r="BD36" s="1">
        <v>25.37207654146</v>
      </c>
      <c r="BE36" s="1">
        <v>102.05527994330301</v>
      </c>
      <c r="BF36" s="1">
        <v>12.048192771084301</v>
      </c>
      <c r="BG36" s="1">
        <v>9.3550673281360694</v>
      </c>
      <c r="BH36" s="1"/>
      <c r="BK36" s="3" t="s">
        <v>146</v>
      </c>
      <c r="BL36" s="6">
        <v>1</v>
      </c>
    </row>
    <row r="37" spans="1:64" x14ac:dyDescent="0.25">
      <c r="A37" t="s">
        <v>123</v>
      </c>
      <c r="B37" s="6">
        <v>10</v>
      </c>
      <c r="C37" s="8" t="s">
        <v>163</v>
      </c>
      <c r="D37" s="11">
        <v>96</v>
      </c>
      <c r="E37" s="3" t="s">
        <v>124</v>
      </c>
      <c r="F37" s="1">
        <v>8.7102840740374106</v>
      </c>
      <c r="G37" s="1">
        <v>13.461348114421501</v>
      </c>
      <c r="H37" s="1">
        <v>10.1455013362368</v>
      </c>
      <c r="I37" s="1">
        <v>53.202019202217201</v>
      </c>
      <c r="J37" s="1">
        <v>7.1265960605760696</v>
      </c>
      <c r="K37" s="1">
        <v>6.9781253093140601</v>
      </c>
      <c r="L37" s="1">
        <v>23.210927447292899</v>
      </c>
      <c r="M37" s="1">
        <v>31.970701771750999</v>
      </c>
      <c r="N37" s="1">
        <v>31.2778382658616</v>
      </c>
      <c r="O37" s="1">
        <v>29.694150252400298</v>
      </c>
      <c r="P37" s="1">
        <v>209.69019103236701</v>
      </c>
      <c r="Q37" s="1">
        <v>11.6302088488568</v>
      </c>
      <c r="R37" s="1">
        <v>49.836682173611798</v>
      </c>
      <c r="S37" s="1">
        <v>148.07482925863599</v>
      </c>
      <c r="T37" s="1">
        <v>8.7102840740374106</v>
      </c>
      <c r="U37" s="1">
        <v>19.6971196674255</v>
      </c>
      <c r="V37" s="1">
        <v>72.404236365436006</v>
      </c>
      <c r="W37" s="1">
        <v>15.144016628724099</v>
      </c>
      <c r="X37" s="1">
        <v>594.92230030684004</v>
      </c>
      <c r="Y37" s="1">
        <v>41.126398099574402</v>
      </c>
      <c r="Z37" s="1">
        <v>16.7277046421855</v>
      </c>
      <c r="AA37" s="1">
        <v>301.64307631396599</v>
      </c>
      <c r="AB37" s="1">
        <v>192.517074136395</v>
      </c>
      <c r="AC37" s="1">
        <v>104.968821142235</v>
      </c>
      <c r="AD37" s="1">
        <v>378.64990596852402</v>
      </c>
      <c r="AE37" s="1">
        <v>7.7699693160447403</v>
      </c>
      <c r="AF37" s="1">
        <v>16.034841136296102</v>
      </c>
      <c r="AG37" s="1">
        <v>23.0129664456102</v>
      </c>
      <c r="AH37" s="1">
        <v>115.75769573394</v>
      </c>
      <c r="AI37" s="1">
        <v>45.382559635751797</v>
      </c>
      <c r="AJ37" s="1">
        <v>41.720281104622401</v>
      </c>
      <c r="AK37" s="1">
        <v>12.6695041076908</v>
      </c>
      <c r="AL37" s="1">
        <v>8.1164010689894095</v>
      </c>
      <c r="AM37" s="1">
        <v>65.525091556963304</v>
      </c>
      <c r="AN37" s="1">
        <v>7.2750668118380704</v>
      </c>
      <c r="AO37" s="1">
        <v>43.353459368504403</v>
      </c>
      <c r="AP37" s="1">
        <v>52.608136197169202</v>
      </c>
      <c r="AQ37" s="1">
        <v>12.9169553597941</v>
      </c>
      <c r="AR37" s="1">
        <v>42.165693358408397</v>
      </c>
      <c r="AS37" s="1">
        <v>13.312877363159499</v>
      </c>
      <c r="AT37" s="1">
        <v>47.510640403840398</v>
      </c>
      <c r="AU37" s="1">
        <v>40.582005344947</v>
      </c>
      <c r="AV37" s="1">
        <v>642.08650895773496</v>
      </c>
      <c r="AW37" s="1">
        <v>529.44669900029703</v>
      </c>
      <c r="AX37" s="1">
        <v>424.72532911016498</v>
      </c>
      <c r="AY37" s="1">
        <v>8.8587548252994193</v>
      </c>
      <c r="AZ37" s="1">
        <v>189.49816886073401</v>
      </c>
      <c r="BA37" s="1">
        <v>293.47718499455601</v>
      </c>
      <c r="BB37" s="1">
        <v>266.99990101949902</v>
      </c>
      <c r="BC37" s="1">
        <v>13.560328615262801</v>
      </c>
      <c r="BD37" s="1">
        <v>27.566069484311601</v>
      </c>
      <c r="BE37" s="1">
        <v>122.933782044937</v>
      </c>
      <c r="BF37" s="1">
        <v>10.689894090864099</v>
      </c>
      <c r="BG37" s="1">
        <v>10.0465208353954</v>
      </c>
      <c r="BH37" s="1"/>
      <c r="BK37" s="3" t="s">
        <v>96</v>
      </c>
      <c r="BL37" s="6">
        <v>15</v>
      </c>
    </row>
    <row r="38" spans="1:64" x14ac:dyDescent="0.25">
      <c r="A38" t="s">
        <v>143</v>
      </c>
      <c r="B38" s="6">
        <v>10</v>
      </c>
      <c r="C38" s="8" t="s">
        <v>164</v>
      </c>
      <c r="D38" s="11">
        <v>96</v>
      </c>
      <c r="E38" s="3" t="s">
        <v>144</v>
      </c>
      <c r="F38" s="1">
        <v>11.05868475376</v>
      </c>
      <c r="G38" s="1">
        <v>9.8790917133588891</v>
      </c>
      <c r="H38" s="1">
        <v>14.007667354762599</v>
      </c>
      <c r="I38" s="1">
        <v>52.246141747763701</v>
      </c>
      <c r="J38" s="1">
        <v>9.0435466430748104</v>
      </c>
      <c r="K38" s="1">
        <v>9.2892951931583596</v>
      </c>
      <c r="L38" s="1">
        <v>26.589993119040599</v>
      </c>
      <c r="M38" s="1">
        <v>37.058881352599997</v>
      </c>
      <c r="N38" s="1">
        <v>27.769586159441701</v>
      </c>
      <c r="O38" s="1">
        <v>30.472820210360801</v>
      </c>
      <c r="P38" s="1">
        <v>209.525213801239</v>
      </c>
      <c r="Q38" s="1">
        <v>13.9093679347292</v>
      </c>
      <c r="R38" s="1">
        <v>47.183721616042497</v>
      </c>
      <c r="S38" s="1">
        <v>160.76870146466101</v>
      </c>
      <c r="T38" s="1">
        <v>8.0605524427405904</v>
      </c>
      <c r="U38" s="1">
        <v>15.8262066253809</v>
      </c>
      <c r="V38" s="1">
        <v>72.594121694682002</v>
      </c>
      <c r="W38" s="1">
        <v>15.8262066253809</v>
      </c>
      <c r="X38" s="1">
        <v>615.30521969920403</v>
      </c>
      <c r="Y38" s="1">
        <v>41.138307283986997</v>
      </c>
      <c r="Z38" s="1">
        <v>16.121104885481198</v>
      </c>
      <c r="AA38" s="1">
        <v>288.31219895802599</v>
      </c>
      <c r="AB38" s="1">
        <v>198.07333136734499</v>
      </c>
      <c r="AC38" s="1">
        <v>112.651135358301</v>
      </c>
      <c r="AD38" s="1">
        <v>344.24456895704299</v>
      </c>
      <c r="AE38" s="1">
        <v>8.3554507028408498</v>
      </c>
      <c r="AF38" s="1">
        <v>19.217536616534002</v>
      </c>
      <c r="AG38" s="1">
        <v>23.4935613879878</v>
      </c>
      <c r="AH38" s="1">
        <v>117.76270520003899</v>
      </c>
      <c r="AI38" s="1">
        <v>49.395458566794503</v>
      </c>
      <c r="AJ38" s="1">
        <v>46.9379730659589</v>
      </c>
      <c r="AK38" s="1">
        <v>15.088960975130201</v>
      </c>
      <c r="AL38" s="1">
        <v>10.2231396834759</v>
      </c>
      <c r="AM38" s="1">
        <v>72.692421114715401</v>
      </c>
      <c r="AN38" s="1">
        <v>8.8469478030079607</v>
      </c>
      <c r="AO38" s="1">
        <v>43.644942494839299</v>
      </c>
      <c r="AP38" s="1">
        <v>52.3935908778138</v>
      </c>
      <c r="AQ38" s="1">
        <v>14.843212425046699</v>
      </c>
      <c r="AR38" s="1">
        <v>54.900226088666102</v>
      </c>
      <c r="AS38" s="1">
        <v>14.695763294996601</v>
      </c>
      <c r="AT38" s="1">
        <v>47.331170746092603</v>
      </c>
      <c r="AU38" s="1">
        <v>44.578786985156803</v>
      </c>
      <c r="AV38" s="1">
        <v>735.52541040007895</v>
      </c>
      <c r="AW38" s="1">
        <v>448.34365477243699</v>
      </c>
      <c r="AX38" s="1">
        <v>463.03941806743302</v>
      </c>
      <c r="AY38" s="1">
        <v>14.548314164946399</v>
      </c>
      <c r="AZ38" s="1">
        <v>181.362429961663</v>
      </c>
      <c r="BA38" s="1">
        <v>344.73606605721</v>
      </c>
      <c r="BB38" s="1">
        <v>344.44116779710998</v>
      </c>
      <c r="BC38" s="1">
        <v>14.4991644549297</v>
      </c>
      <c r="BD38" s="1">
        <v>27.966184999508499</v>
      </c>
      <c r="BE38" s="1">
        <v>123.857269242111</v>
      </c>
      <c r="BF38" s="1">
        <v>12.8772240243783</v>
      </c>
      <c r="BG38" s="1">
        <v>10.812936203676401</v>
      </c>
      <c r="BH38" s="1"/>
      <c r="BK38" s="3" t="s">
        <v>148</v>
      </c>
      <c r="BL38" s="6">
        <v>15</v>
      </c>
    </row>
    <row r="39" spans="1:64" s="40" customFormat="1" x14ac:dyDescent="0.25">
      <c r="B39" s="6"/>
      <c r="C39" s="41"/>
      <c r="D39" s="42"/>
      <c r="E39" s="3"/>
      <c r="F39" s="43">
        <f>AVERAGE(F35:F38)</f>
        <v>9.2018841674316807</v>
      </c>
      <c r="G39" s="43">
        <f t="shared" ref="G39" si="213">AVERAGE(G35:G38)</f>
        <v>12.091429827742417</v>
      </c>
      <c r="H39" s="43">
        <f t="shared" ref="H39" si="214">AVERAGE(H35:H38)</f>
        <v>12.112067721375574</v>
      </c>
      <c r="I39" s="43">
        <f t="shared" ref="I39" si="215">AVERAGE(I35:I38)</f>
        <v>50.595291665897506</v>
      </c>
      <c r="J39" s="43">
        <f t="shared" ref="J39" si="216">AVERAGE(J35:J38)</f>
        <v>7.3729299906713859</v>
      </c>
      <c r="K39" s="43">
        <f t="shared" ref="K39" si="217">AVERAGE(K35:K38)</f>
        <v>8.8654925243203468</v>
      </c>
      <c r="L39" s="43">
        <f t="shared" ref="L39" si="218">AVERAGE(L35:L38)</f>
        <v>25.360939261850227</v>
      </c>
      <c r="M39" s="43">
        <f t="shared" ref="M39" si="219">AVERAGE(M35:M38)</f>
        <v>36.818549897538745</v>
      </c>
      <c r="N39" s="43">
        <f t="shared" ref="N39" si="220">AVERAGE(N35:N38)</f>
        <v>31.220675189164176</v>
      </c>
      <c r="O39" s="43">
        <f t="shared" ref="O39" si="221">AVERAGE(O35:O38)</f>
        <v>31.631551330997951</v>
      </c>
      <c r="P39" s="43">
        <f t="shared" ref="P39" si="222">AVERAGE(P35:P38)</f>
        <v>221.81677397320476</v>
      </c>
      <c r="Q39" s="43">
        <f t="shared" ref="Q39" si="223">AVERAGE(Q35:Q38)</f>
        <v>14.09560024874105</v>
      </c>
      <c r="R39" s="43">
        <f t="shared" ref="R39" si="224">AVERAGE(R35:R38)</f>
        <v>47.771119490338052</v>
      </c>
      <c r="S39" s="43">
        <f t="shared" ref="S39" si="225">AVERAGE(S35:S38)</f>
        <v>159.18047334996351</v>
      </c>
      <c r="T39" s="43">
        <f t="shared" ref="T39" si="226">AVERAGE(T35:T38)</f>
        <v>8.746615568772043</v>
      </c>
      <c r="U39" s="43">
        <f t="shared" ref="U39" si="227">AVERAGE(U35:U38)</f>
        <v>18.223608405983477</v>
      </c>
      <c r="V39" s="43">
        <f t="shared" ref="V39" si="228">AVERAGE(V35:V38)</f>
        <v>71.243798269286287</v>
      </c>
      <c r="W39" s="43">
        <f t="shared" ref="W39" si="229">AVERAGE(W35:W38)</f>
        <v>15.1759573791719</v>
      </c>
      <c r="X39" s="43">
        <f t="shared" ref="X39" si="230">AVERAGE(X35:X38)</f>
        <v>620.21439243378552</v>
      </c>
      <c r="Y39" s="43">
        <f t="shared" ref="Y39" si="231">AVERAGE(Y35:Y38)</f>
        <v>41.553497548162952</v>
      </c>
      <c r="Z39" s="43">
        <f t="shared" ref="Z39" si="232">AVERAGE(Z35:Z38)</f>
        <v>16.724317094950401</v>
      </c>
      <c r="AA39" s="43">
        <f t="shared" ref="AA39" si="233">AVERAGE(AA35:AA38)</f>
        <v>304.17846856236179</v>
      </c>
      <c r="AB39" s="43">
        <f t="shared" ref="AB39" si="234">AVERAGE(AB35:AB38)</f>
        <v>207.10616448357149</v>
      </c>
      <c r="AC39" s="43">
        <f t="shared" ref="AC39" si="235">AVERAGE(AC35:AC38)</f>
        <v>111.47016328873525</v>
      </c>
      <c r="AD39" s="43">
        <f t="shared" ref="AD39" si="236">AVERAGE(AD35:AD38)</f>
        <v>386.45056452635401</v>
      </c>
      <c r="AE39" s="43">
        <f t="shared" ref="AE39" si="237">AVERAGE(AE35:AE38)</f>
        <v>8.2452888061814278</v>
      </c>
      <c r="AF39" s="43">
        <f t="shared" ref="AF39" si="238">AVERAGE(AF35:AF38)</f>
        <v>18.5040712588386</v>
      </c>
      <c r="AG39" s="43">
        <f t="shared" ref="AG39" si="239">AVERAGE(AG35:AG38)</f>
        <v>24.294943381658499</v>
      </c>
      <c r="AH39" s="43">
        <f t="shared" ref="AH39" si="240">AVERAGE(AH35:AH38)</f>
        <v>116.37442692895002</v>
      </c>
      <c r="AI39" s="43">
        <f t="shared" ref="AI39" si="241">AVERAGE(AI35:AI38)</f>
        <v>48.651869758529926</v>
      </c>
      <c r="AJ39" s="43">
        <f t="shared" ref="AJ39" si="242">AVERAGE(AJ35:AJ38)</f>
        <v>44.339984787112826</v>
      </c>
      <c r="AK39" s="43">
        <f t="shared" ref="AK39" si="243">AVERAGE(AK35:AK38)</f>
        <v>14.911748739120599</v>
      </c>
      <c r="AL39" s="43">
        <f t="shared" ref="AL39" si="244">AVERAGE(AL35:AL38)</f>
        <v>8.553606516486143</v>
      </c>
      <c r="AM39" s="43">
        <f t="shared" ref="AM39" si="245">AVERAGE(AM35:AM38)</f>
        <v>67.181841750899579</v>
      </c>
      <c r="AN39" s="43">
        <f t="shared" ref="AN39" si="246">AVERAGE(AN35:AN38)</f>
        <v>8.6337266347442583</v>
      </c>
      <c r="AO39" s="43">
        <f t="shared" ref="AO39" si="247">AVERAGE(AO35:AO38)</f>
        <v>45.416118873758151</v>
      </c>
      <c r="AP39" s="43">
        <f t="shared" ref="AP39" si="248">AVERAGE(AP35:AP38)</f>
        <v>55.130257296618801</v>
      </c>
      <c r="AQ39" s="43">
        <f t="shared" ref="AQ39" si="249">AVERAGE(AQ35:AQ38)</f>
        <v>14.855112037404183</v>
      </c>
      <c r="AR39" s="43">
        <f t="shared" ref="AR39" si="250">AVERAGE(AR35:AR38)</f>
        <v>52.504827729095723</v>
      </c>
      <c r="AS39" s="43">
        <f t="shared" ref="AS39" si="251">AVERAGE(AS35:AS38)</f>
        <v>13.84344816802875</v>
      </c>
      <c r="AT39" s="43">
        <f t="shared" ref="AT39" si="252">AVERAGE(AT35:AT38)</f>
        <v>48.634379525549527</v>
      </c>
      <c r="AU39" s="43">
        <f t="shared" ref="AU39" si="253">AVERAGE(AU35:AU38)</f>
        <v>42.049026046621897</v>
      </c>
      <c r="AV39" s="43">
        <f t="shared" ref="AV39" si="254">AVERAGE(AV35:AV38)</f>
        <v>734.49308655840423</v>
      </c>
      <c r="AW39" s="43">
        <f t="shared" ref="AW39" si="255">AVERAGE(AW35:AW38)</f>
        <v>474.818710279176</v>
      </c>
      <c r="AX39" s="43">
        <f t="shared" ref="AX39" si="256">AVERAGE(AX35:AX38)</f>
        <v>456.3711503503315</v>
      </c>
      <c r="AY39" s="43">
        <f t="shared" ref="AY39" si="257">AVERAGE(AY35:AY38)</f>
        <v>11.253824869683804</v>
      </c>
      <c r="AZ39" s="43">
        <f t="shared" ref="AZ39" si="258">AVERAGE(AZ35:AZ38)</f>
        <v>183.81769303858675</v>
      </c>
      <c r="BA39" s="43">
        <f t="shared" ref="BA39" si="259">AVERAGE(BA35:BA38)</f>
        <v>339.17530289939555</v>
      </c>
      <c r="BB39" s="43">
        <f t="shared" ref="BB39" si="260">AVERAGE(BB35:BB38)</f>
        <v>307.06021332214499</v>
      </c>
      <c r="BC39" s="43">
        <f t="shared" ref="BC39" si="261">AVERAGE(BC35:BC38)</f>
        <v>13.673328634948625</v>
      </c>
      <c r="BD39" s="43">
        <f t="shared" ref="BD39" si="262">AVERAGE(BD35:BD38)</f>
        <v>27.951296646606899</v>
      </c>
      <c r="BE39" s="43">
        <f t="shared" ref="BE39" si="263">AVERAGE(BE35:BE38)</f>
        <v>124.35300203254999</v>
      </c>
      <c r="BF39" s="43">
        <f t="shared" ref="BF39" si="264">AVERAGE(BF35:BF38)</f>
        <v>12.225418058773425</v>
      </c>
      <c r="BG39" s="43">
        <f t="shared" ref="BG39" si="265">AVERAGE(BG35:BG38)</f>
        <v>11.932091081736543</v>
      </c>
      <c r="BH39" s="43"/>
      <c r="BK39" s="3"/>
      <c r="BL39" s="6"/>
    </row>
    <row r="40" spans="1:64" s="12" customFormat="1" x14ac:dyDescent="0.25">
      <c r="A40" s="12" t="s">
        <v>65</v>
      </c>
      <c r="B40" s="14">
        <v>12</v>
      </c>
      <c r="C40" s="15" t="s">
        <v>165</v>
      </c>
      <c r="D40" s="16">
        <v>24</v>
      </c>
      <c r="E40" s="13" t="s">
        <v>66</v>
      </c>
      <c r="F40" s="17">
        <v>8.9870903674279994</v>
      </c>
      <c r="G40" s="17">
        <v>9.6822244289970207</v>
      </c>
      <c r="H40" s="17">
        <v>13.008937437934501</v>
      </c>
      <c r="I40" s="17">
        <v>11.618669314796399</v>
      </c>
      <c r="J40" s="17">
        <v>6.8023833167825201</v>
      </c>
      <c r="K40" s="17">
        <v>77.209533267130098</v>
      </c>
      <c r="L40" s="17">
        <v>30.933465739821301</v>
      </c>
      <c r="M40" s="17">
        <v>79.692154915590905</v>
      </c>
      <c r="N40" s="17">
        <v>113.80337636544201</v>
      </c>
      <c r="O40" s="17">
        <v>44.1410129096326</v>
      </c>
      <c r="P40" s="17">
        <v>357.34856007944398</v>
      </c>
      <c r="Q40" s="17">
        <v>10.0794438927507</v>
      </c>
      <c r="R40" s="17">
        <v>20.407149950347598</v>
      </c>
      <c r="S40" s="17">
        <v>138.23237338629599</v>
      </c>
      <c r="T40" s="17">
        <v>4.7666335650446898</v>
      </c>
      <c r="U40" s="17">
        <v>10.029791459781499</v>
      </c>
      <c r="V40" s="17">
        <v>71.350546176762705</v>
      </c>
      <c r="W40" s="17">
        <v>10.129096325720001</v>
      </c>
      <c r="X40" s="17">
        <v>269.91062562065503</v>
      </c>
      <c r="Y40" s="17">
        <v>42.800397219463797</v>
      </c>
      <c r="Z40" s="17">
        <v>21.499503475670299</v>
      </c>
      <c r="AA40" s="17">
        <v>79.096325719960305</v>
      </c>
      <c r="AB40" s="17">
        <v>50.943396226415103</v>
      </c>
      <c r="AC40" s="17">
        <v>464.34955312810303</v>
      </c>
      <c r="AD40" s="17">
        <v>381.03277060575999</v>
      </c>
      <c r="AE40" s="17">
        <v>8.8877855014895708</v>
      </c>
      <c r="AF40" s="17">
        <v>19.016881827209499</v>
      </c>
      <c r="AG40" s="17">
        <v>9.3843098311817297</v>
      </c>
      <c r="AH40" s="17">
        <v>113.654419066534</v>
      </c>
      <c r="AI40" s="17">
        <v>115.19364448858001</v>
      </c>
      <c r="AJ40" s="17">
        <v>40.764647467725901</v>
      </c>
      <c r="AK40" s="17">
        <v>14.796425024826201</v>
      </c>
      <c r="AL40" s="17">
        <v>7.4975173783515396</v>
      </c>
      <c r="AM40" s="17">
        <v>70.655412115193599</v>
      </c>
      <c r="AN40" s="17">
        <v>7.4975173783515396</v>
      </c>
      <c r="AO40" s="17">
        <v>35.104270109235401</v>
      </c>
      <c r="AP40" s="17">
        <v>29.195630585898702</v>
      </c>
      <c r="AQ40" s="17">
        <v>124.826216484608</v>
      </c>
      <c r="AR40" s="17">
        <v>6.8520357497517397</v>
      </c>
      <c r="AS40" s="17">
        <v>12.512413108242299</v>
      </c>
      <c r="AT40" s="17">
        <v>140.019860973188</v>
      </c>
      <c r="AU40" s="17">
        <v>52.631578947368403</v>
      </c>
      <c r="AV40" s="17">
        <v>449.652432969215</v>
      </c>
      <c r="AW40" s="17">
        <v>253.128103277061</v>
      </c>
      <c r="AX40" s="17">
        <v>188.927507447865</v>
      </c>
      <c r="AY40" s="17">
        <v>233.316782522344</v>
      </c>
      <c r="AZ40" s="17">
        <v>245.183714001986</v>
      </c>
      <c r="BA40" s="17">
        <v>65.044687189672302</v>
      </c>
      <c r="BB40" s="17">
        <v>587.73584905660402</v>
      </c>
      <c r="BC40" s="17">
        <v>11.370407149950299</v>
      </c>
      <c r="BD40" s="17">
        <v>58.7388282025819</v>
      </c>
      <c r="BE40" s="17">
        <v>9.6822244289970207</v>
      </c>
      <c r="BF40" s="17">
        <v>10.0794438927507</v>
      </c>
      <c r="BG40" s="17">
        <v>11.767626613704101</v>
      </c>
      <c r="BH40" s="17"/>
      <c r="BK40" s="14"/>
      <c r="BL40" s="14"/>
    </row>
    <row r="41" spans="1:64" s="12" customFormat="1" x14ac:dyDescent="0.25">
      <c r="A41" s="12" t="s">
        <v>87</v>
      </c>
      <c r="B41" s="14">
        <v>12</v>
      </c>
      <c r="C41" s="15" t="s">
        <v>166</v>
      </c>
      <c r="D41" s="16">
        <v>24</v>
      </c>
      <c r="E41" s="13" t="s">
        <v>88</v>
      </c>
      <c r="F41" s="17">
        <v>6.2550120288692899</v>
      </c>
      <c r="G41" s="17">
        <v>11.547714514835601</v>
      </c>
      <c r="H41" s="17">
        <v>13.044640470462401</v>
      </c>
      <c r="I41" s="17">
        <v>9.4627105052125096</v>
      </c>
      <c r="J41" s="17">
        <v>7.0034750066826996</v>
      </c>
      <c r="K41" s="17">
        <v>81.101309810211205</v>
      </c>
      <c r="L41" s="17">
        <v>30.259288960171101</v>
      </c>
      <c r="M41" s="17">
        <v>83.507083667468606</v>
      </c>
      <c r="N41" s="17">
        <v>133.49371825715099</v>
      </c>
      <c r="O41" s="17">
        <v>44.9612403100775</v>
      </c>
      <c r="P41" s="17">
        <v>418.230419673884</v>
      </c>
      <c r="Q41" s="17">
        <v>9.2488639401229609</v>
      </c>
      <c r="R41" s="17">
        <v>17.7492649024325</v>
      </c>
      <c r="S41" s="17">
        <v>147.66105319433299</v>
      </c>
      <c r="T41" s="17">
        <v>6.4688585939588297</v>
      </c>
      <c r="U41" s="17">
        <v>10.799251537022201</v>
      </c>
      <c r="V41" s="17">
        <v>70.408981555733803</v>
      </c>
      <c r="W41" s="17">
        <v>9.3023255813953494</v>
      </c>
      <c r="X41" s="17">
        <v>284.629778134189</v>
      </c>
      <c r="Y41" s="17">
        <v>45.282010157711802</v>
      </c>
      <c r="Z41" s="17">
        <v>20.368885324779502</v>
      </c>
      <c r="AA41" s="17">
        <v>82.544774124565606</v>
      </c>
      <c r="AB41" s="17">
        <v>52.232023523122201</v>
      </c>
      <c r="AC41" s="17">
        <v>426.73082063619398</v>
      </c>
      <c r="AD41" s="17">
        <v>370.70302058273199</v>
      </c>
      <c r="AE41" s="17">
        <v>10.050788559208801</v>
      </c>
      <c r="AF41" s="17">
        <v>17.695803261160101</v>
      </c>
      <c r="AG41" s="17">
        <v>9.1954022988505706</v>
      </c>
      <c r="AH41" s="17">
        <v>118.15022721197499</v>
      </c>
      <c r="AI41" s="17">
        <v>117.989842288158</v>
      </c>
      <c r="AJ41" s="17">
        <v>40.096230954290299</v>
      </c>
      <c r="AK41" s="17">
        <v>13.4723336006415</v>
      </c>
      <c r="AL41" s="17">
        <v>6.6292435177759996</v>
      </c>
      <c r="AM41" s="17">
        <v>72.012830793905394</v>
      </c>
      <c r="AN41" s="17">
        <v>7.0569366479550899</v>
      </c>
      <c r="AO41" s="17">
        <v>40.417000801924601</v>
      </c>
      <c r="AP41" s="17">
        <v>28.067361668003201</v>
      </c>
      <c r="AQ41" s="17">
        <v>118.25715049452</v>
      </c>
      <c r="AR41" s="17">
        <v>6.7361668003207704</v>
      </c>
      <c r="AS41" s="17">
        <v>11.8684843624699</v>
      </c>
      <c r="AT41" s="17">
        <v>141.19219460037399</v>
      </c>
      <c r="AU41" s="17">
        <v>53.568564554931797</v>
      </c>
      <c r="AV41" s="17">
        <v>485.32477947072999</v>
      </c>
      <c r="AW41" s="17">
        <v>264.26089280940897</v>
      </c>
      <c r="AX41" s="17">
        <v>221.49157979149999</v>
      </c>
      <c r="AY41" s="17">
        <v>253.728949478749</v>
      </c>
      <c r="AZ41" s="17">
        <v>258.540497193264</v>
      </c>
      <c r="BA41" s="17">
        <v>71.264367816091905</v>
      </c>
      <c r="BB41" s="17">
        <v>645.60278000534595</v>
      </c>
      <c r="BC41" s="17">
        <v>11.1200213846565</v>
      </c>
      <c r="BD41" s="17">
        <v>68.537824111200194</v>
      </c>
      <c r="BE41" s="17">
        <v>9.9438652766639901</v>
      </c>
      <c r="BF41" s="17">
        <v>11.547714514835601</v>
      </c>
      <c r="BG41" s="17">
        <v>8.6607858861266998</v>
      </c>
      <c r="BH41" s="17"/>
      <c r="BK41" s="14"/>
      <c r="BL41" s="14"/>
    </row>
    <row r="42" spans="1:64" s="12" customFormat="1" x14ac:dyDescent="0.25">
      <c r="A42" s="12" t="s">
        <v>107</v>
      </c>
      <c r="B42" s="14">
        <v>12</v>
      </c>
      <c r="C42" s="15" t="s">
        <v>167</v>
      </c>
      <c r="D42" s="16">
        <v>24</v>
      </c>
      <c r="E42" s="13" t="s">
        <v>108</v>
      </c>
      <c r="F42" s="17">
        <v>5.6397603101868201</v>
      </c>
      <c r="G42" s="17">
        <v>8.8624804874364305</v>
      </c>
      <c r="H42" s="17">
        <v>11.4305856286822</v>
      </c>
      <c r="I42" s="17">
        <v>8.2582204542021298</v>
      </c>
      <c r="J42" s="17">
        <v>5.9418903268039696</v>
      </c>
      <c r="K42" s="17">
        <v>74.525404098897198</v>
      </c>
      <c r="L42" s="17">
        <v>27.292411501082601</v>
      </c>
      <c r="M42" s="17">
        <v>69.842388841331399</v>
      </c>
      <c r="N42" s="17">
        <v>121.456266680095</v>
      </c>
      <c r="O42" s="17">
        <v>42.952817362405</v>
      </c>
      <c r="P42" s="17">
        <v>358.02406969132397</v>
      </c>
      <c r="Q42" s="17">
        <v>8.8624804874364305</v>
      </c>
      <c r="R42" s="17">
        <v>17.372475955486198</v>
      </c>
      <c r="S42" s="17">
        <v>142.70607784883401</v>
      </c>
      <c r="T42" s="17">
        <v>8.0568004431240308</v>
      </c>
      <c r="U42" s="17">
        <v>10.222065562213601</v>
      </c>
      <c r="V42" s="17">
        <v>65.1593735837655</v>
      </c>
      <c r="W42" s="17">
        <v>8.2582204542021298</v>
      </c>
      <c r="X42" s="17">
        <v>258.37151921043397</v>
      </c>
      <c r="Y42" s="17">
        <v>39.730097185155401</v>
      </c>
      <c r="Z42" s="17">
        <v>18.933481041341501</v>
      </c>
      <c r="AA42" s="17">
        <v>72.611913993655307</v>
      </c>
      <c r="AB42" s="17">
        <v>47.232992597814601</v>
      </c>
      <c r="AC42" s="17">
        <v>512.41250818268804</v>
      </c>
      <c r="AD42" s="17">
        <v>376.15187068835297</v>
      </c>
      <c r="AE42" s="17">
        <v>5.0355002769525203</v>
      </c>
      <c r="AF42" s="17">
        <v>16.96963593333</v>
      </c>
      <c r="AG42" s="17">
        <v>7.4525404098897203</v>
      </c>
      <c r="AH42" s="17">
        <v>102.42207563321401</v>
      </c>
      <c r="AI42" s="17">
        <v>109.06893599879101</v>
      </c>
      <c r="AJ42" s="17">
        <v>39.125837151920997</v>
      </c>
      <c r="AK42" s="17">
        <v>12.6894606979203</v>
      </c>
      <c r="AL42" s="17">
        <v>4.0284002215620101</v>
      </c>
      <c r="AM42" s="17">
        <v>65.461503600382699</v>
      </c>
      <c r="AN42" s="17">
        <v>7.2511203988116204</v>
      </c>
      <c r="AO42" s="17">
        <v>36.708797018983802</v>
      </c>
      <c r="AP42" s="17">
        <v>26.5874414623093</v>
      </c>
      <c r="AQ42" s="17">
        <v>112.593786192658</v>
      </c>
      <c r="AR42" s="17">
        <v>6.9993453849640002</v>
      </c>
      <c r="AS42" s="17">
        <v>11.682360642529799</v>
      </c>
      <c r="AT42" s="17">
        <v>140.289037715897</v>
      </c>
      <c r="AU42" s="17">
        <v>50.657132786142299</v>
      </c>
      <c r="AV42" s="17">
        <v>472.48099098645503</v>
      </c>
      <c r="AW42" s="17">
        <v>237.77632307769801</v>
      </c>
      <c r="AX42" s="17">
        <v>191.651140540813</v>
      </c>
      <c r="AY42" s="17">
        <v>235.812477969686</v>
      </c>
      <c r="AZ42" s="17">
        <v>249.10619870084099</v>
      </c>
      <c r="BA42" s="17">
        <v>64.202628531144597</v>
      </c>
      <c r="BB42" s="17">
        <v>576.81655672491104</v>
      </c>
      <c r="BC42" s="17">
        <v>9.0639004985145295</v>
      </c>
      <c r="BD42" s="17">
        <v>60.325293317891102</v>
      </c>
      <c r="BE42" s="17">
        <v>11.1284556120651</v>
      </c>
      <c r="BF42" s="17">
        <v>9.9199355455964504</v>
      </c>
      <c r="BG42" s="17">
        <v>7.3014754015811496</v>
      </c>
      <c r="BH42" s="17"/>
      <c r="BK42" s="14"/>
      <c r="BL42" s="14"/>
    </row>
    <row r="43" spans="1:64" s="12" customFormat="1" x14ac:dyDescent="0.25">
      <c r="A43" s="12" t="s">
        <v>127</v>
      </c>
      <c r="B43" s="14">
        <v>12</v>
      </c>
      <c r="C43" s="15" t="s">
        <v>168</v>
      </c>
      <c r="D43" s="16">
        <v>24</v>
      </c>
      <c r="E43" s="13" t="s">
        <v>128</v>
      </c>
      <c r="F43" s="17">
        <v>4.9811393751813497</v>
      </c>
      <c r="G43" s="17">
        <v>13.4442402553438</v>
      </c>
      <c r="H43" s="17">
        <v>12.9606344907631</v>
      </c>
      <c r="I43" s="17">
        <v>9.1401489505754903</v>
      </c>
      <c r="J43" s="17">
        <v>4.4975336106006401</v>
      </c>
      <c r="K43" s="17">
        <v>76.506431956668905</v>
      </c>
      <c r="L43" s="17">
        <v>27.130283392978001</v>
      </c>
      <c r="M43" s="17">
        <v>74.910532933552602</v>
      </c>
      <c r="N43" s="17">
        <v>105.958023019634</v>
      </c>
      <c r="O43" s="17">
        <v>47.006480317245398</v>
      </c>
      <c r="P43" s="17">
        <v>355.01499177870198</v>
      </c>
      <c r="Q43" s="17">
        <v>9.6721152916142792</v>
      </c>
      <c r="R43" s="17">
        <v>17.071283489699201</v>
      </c>
      <c r="S43" s="17">
        <v>161.37924364058401</v>
      </c>
      <c r="T43" s="17">
        <v>6.9155624335042098</v>
      </c>
      <c r="U43" s="17">
        <v>8.5114614566205606</v>
      </c>
      <c r="V43" s="17">
        <v>66.495792629848097</v>
      </c>
      <c r="W43" s="17">
        <v>7.8344133862075598</v>
      </c>
      <c r="X43" s="17">
        <v>289.776574136764</v>
      </c>
      <c r="Y43" s="17">
        <v>41.299932295193003</v>
      </c>
      <c r="Z43" s="17">
        <v>16.926201760325</v>
      </c>
      <c r="AA43" s="17">
        <v>76.554792533126999</v>
      </c>
      <c r="AB43" s="17">
        <v>45.265499564754798</v>
      </c>
      <c r="AC43" s="17">
        <v>393.65509236870099</v>
      </c>
      <c r="AD43" s="17">
        <v>409.66244317632299</v>
      </c>
      <c r="AE43" s="17">
        <v>6.09343263371699</v>
      </c>
      <c r="AF43" s="17">
        <v>21.181932488635301</v>
      </c>
      <c r="AG43" s="17">
        <v>6.38359609246542</v>
      </c>
      <c r="AH43" s="17">
        <v>111.035883547732</v>
      </c>
      <c r="AI43" s="17">
        <v>112.72850372376401</v>
      </c>
      <c r="AJ43" s="17">
        <v>39.7040332720766</v>
      </c>
      <c r="AK43" s="17">
        <v>12.9122739143051</v>
      </c>
      <c r="AL43" s="17">
        <v>8.4631008801624894</v>
      </c>
      <c r="AM43" s="17">
        <v>61.8048167134152</v>
      </c>
      <c r="AN43" s="17">
        <v>5.4647451397620701</v>
      </c>
      <c r="AO43" s="17">
        <v>41.396653448109099</v>
      </c>
      <c r="AP43" s="17">
        <v>28.919624721926699</v>
      </c>
      <c r="AQ43" s="17">
        <v>124.62520553245</v>
      </c>
      <c r="AR43" s="17">
        <v>6.5770383982977103</v>
      </c>
      <c r="AS43" s="17">
        <v>14.508172937421399</v>
      </c>
      <c r="AT43" s="17">
        <v>133.813715059484</v>
      </c>
      <c r="AU43" s="17">
        <v>53.438436986168902</v>
      </c>
      <c r="AV43" s="17">
        <v>496.75984137730899</v>
      </c>
      <c r="AW43" s="17">
        <v>236.483218879969</v>
      </c>
      <c r="AX43" s="17">
        <v>204.22671438243501</v>
      </c>
      <c r="AY43" s="17">
        <v>244.36599284263499</v>
      </c>
      <c r="AZ43" s="17">
        <v>247.364348583035</v>
      </c>
      <c r="BA43" s="17">
        <v>66.253989747557796</v>
      </c>
      <c r="BB43" s="17">
        <v>549.376148563691</v>
      </c>
      <c r="BC43" s="17">
        <v>9.0434277976593496</v>
      </c>
      <c r="BD43" s="17">
        <v>65.528581100686694</v>
      </c>
      <c r="BE43" s="17">
        <v>9.5753941386981296</v>
      </c>
      <c r="BF43" s="17">
        <v>13.3475191024277</v>
      </c>
      <c r="BG43" s="17">
        <v>14.556533513879501</v>
      </c>
      <c r="BH43" s="17"/>
      <c r="BK43" s="14"/>
      <c r="BL43" s="14"/>
    </row>
    <row r="44" spans="1:64" s="12" customFormat="1" x14ac:dyDescent="0.25">
      <c r="B44" s="14"/>
      <c r="C44" s="15"/>
      <c r="D44" s="16"/>
      <c r="E44" s="13"/>
      <c r="F44" s="17">
        <f>AVERAGE(F40:F43)</f>
        <v>6.465750520416365</v>
      </c>
      <c r="G44" s="17">
        <f t="shared" ref="G44" si="266">AVERAGE(G40:G43)</f>
        <v>10.884164921653213</v>
      </c>
      <c r="H44" s="17">
        <f t="shared" ref="H44" si="267">AVERAGE(H40:H43)</f>
        <v>12.611199506960551</v>
      </c>
      <c r="I44" s="17">
        <f t="shared" ref="I44" si="268">AVERAGE(I40:I43)</f>
        <v>9.6199373061966327</v>
      </c>
      <c r="J44" s="17">
        <f t="shared" ref="J44" si="269">AVERAGE(J40:J43)</f>
        <v>6.0613205652174571</v>
      </c>
      <c r="K44" s="17">
        <f t="shared" ref="K44" si="270">AVERAGE(K40:K43)</f>
        <v>77.335669783226848</v>
      </c>
      <c r="L44" s="17">
        <f t="shared" ref="L44" si="271">AVERAGE(L40:L43)</f>
        <v>28.903862398513251</v>
      </c>
      <c r="M44" s="17">
        <f t="shared" ref="M44" si="272">AVERAGE(M40:M43)</f>
        <v>76.988040089485878</v>
      </c>
      <c r="N44" s="17">
        <f t="shared" ref="N44" si="273">AVERAGE(N40:N43)</f>
        <v>118.67784608058051</v>
      </c>
      <c r="O44" s="17">
        <f t="shared" ref="O44" si="274">AVERAGE(O40:O43)</f>
        <v>44.765387724840124</v>
      </c>
      <c r="P44" s="17">
        <f t="shared" ref="P44" si="275">AVERAGE(P40:P43)</f>
        <v>372.15451030583847</v>
      </c>
      <c r="Q44" s="17">
        <f t="shared" ref="Q44" si="276">AVERAGE(Q40:Q43)</f>
        <v>9.4657259029810916</v>
      </c>
      <c r="R44" s="17">
        <f t="shared" ref="R44" si="277">AVERAGE(R40:R43)</f>
        <v>18.150043574491374</v>
      </c>
      <c r="S44" s="17">
        <f t="shared" ref="S44" si="278">AVERAGE(S40:S43)</f>
        <v>147.49468701751175</v>
      </c>
      <c r="T44" s="17">
        <f t="shared" ref="T44" si="279">AVERAGE(T40:T43)</f>
        <v>6.5519637589079407</v>
      </c>
      <c r="U44" s="17">
        <f t="shared" ref="U44" si="280">AVERAGE(U40:U43)</f>
        <v>9.890642503909465</v>
      </c>
      <c r="V44" s="17">
        <f t="shared" ref="V44" si="281">AVERAGE(V40:V43)</f>
        <v>68.353673486527526</v>
      </c>
      <c r="W44" s="17">
        <f t="shared" ref="W44" si="282">AVERAGE(W40:W43)</f>
        <v>8.88101393688126</v>
      </c>
      <c r="X44" s="17">
        <f t="shared" ref="X44" si="283">AVERAGE(X40:X43)</f>
        <v>275.67212427551044</v>
      </c>
      <c r="Y44" s="17">
        <f t="shared" ref="Y44" si="284">AVERAGE(Y40:Y43)</f>
        <v>42.278109214381004</v>
      </c>
      <c r="Z44" s="17">
        <f t="shared" ref="Z44" si="285">AVERAGE(Z40:Z43)</f>
        <v>19.432017900529075</v>
      </c>
      <c r="AA44" s="17">
        <f t="shared" ref="AA44" si="286">AVERAGE(AA40:AA43)</f>
        <v>77.701951592827058</v>
      </c>
      <c r="AB44" s="17">
        <f t="shared" ref="AB44" si="287">AVERAGE(AB40:AB43)</f>
        <v>48.918477978026672</v>
      </c>
      <c r="AC44" s="17">
        <f t="shared" ref="AC44" si="288">AVERAGE(AC40:AC43)</f>
        <v>449.28699357892151</v>
      </c>
      <c r="AD44" s="17">
        <f t="shared" ref="AD44" si="289">AVERAGE(AD40:AD43)</f>
        <v>384.38752626329199</v>
      </c>
      <c r="AE44" s="17">
        <f t="shared" ref="AE44" si="290">AVERAGE(AE40:AE43)</f>
        <v>7.51687674284197</v>
      </c>
      <c r="AF44" s="17">
        <f t="shared" ref="AF44" si="291">AVERAGE(AF40:AF43)</f>
        <v>18.716063377583723</v>
      </c>
      <c r="AG44" s="17">
        <f t="shared" ref="AG44" si="292">AVERAGE(AG40:AG43)</f>
        <v>8.1039621580968593</v>
      </c>
      <c r="AH44" s="17">
        <f t="shared" ref="AH44" si="293">AVERAGE(AH40:AH43)</f>
        <v>111.31565136486374</v>
      </c>
      <c r="AI44" s="17">
        <f t="shared" ref="AI44" si="294">AVERAGE(AI40:AI43)</f>
        <v>113.74523162482325</v>
      </c>
      <c r="AJ44" s="17">
        <f t="shared" ref="AJ44" si="295">AVERAGE(AJ40:AJ43)</f>
        <v>39.922687211503451</v>
      </c>
      <c r="AK44" s="17">
        <f t="shared" ref="AK44" si="296">AVERAGE(AK40:AK43)</f>
        <v>13.467623309423274</v>
      </c>
      <c r="AL44" s="17">
        <f t="shared" ref="AL44" si="297">AVERAGE(AL40:AL43)</f>
        <v>6.6545654994630095</v>
      </c>
      <c r="AM44" s="17">
        <f t="shared" ref="AM44" si="298">AVERAGE(AM40:AM43)</f>
        <v>67.483640805724221</v>
      </c>
      <c r="AN44" s="17">
        <f t="shared" ref="AN44" si="299">AVERAGE(AN40:AN43)</f>
        <v>6.8175798912200802</v>
      </c>
      <c r="AO44" s="17">
        <f t="shared" ref="AO44" si="300">AVERAGE(AO40:AO43)</f>
        <v>38.406680344563227</v>
      </c>
      <c r="AP44" s="17">
        <f t="shared" ref="AP44" si="301">AVERAGE(AP40:AP43)</f>
        <v>28.192514609534474</v>
      </c>
      <c r="AQ44" s="17">
        <f t="shared" ref="AQ44" si="302">AVERAGE(AQ40:AQ43)</f>
        <v>120.075589676059</v>
      </c>
      <c r="AR44" s="17">
        <f t="shared" ref="AR44" si="303">AVERAGE(AR40:AR43)</f>
        <v>6.7911465833335551</v>
      </c>
      <c r="AS44" s="17">
        <f t="shared" ref="AS44" si="304">AVERAGE(AS40:AS43)</f>
        <v>12.64285776266585</v>
      </c>
      <c r="AT44" s="17">
        <f t="shared" ref="AT44" si="305">AVERAGE(AT40:AT43)</f>
        <v>138.82870208723574</v>
      </c>
      <c r="AU44" s="17">
        <f t="shared" ref="AU44" si="306">AVERAGE(AU40:AU43)</f>
        <v>52.573928318652854</v>
      </c>
      <c r="AV44" s="17">
        <f t="shared" ref="AV44" si="307">AVERAGE(AV40:AV43)</f>
        <v>476.05451120092721</v>
      </c>
      <c r="AW44" s="17">
        <f t="shared" ref="AW44" si="308">AVERAGE(AW40:AW43)</f>
        <v>247.91213451103425</v>
      </c>
      <c r="AX44" s="17">
        <f t="shared" ref="AX44" si="309">AVERAGE(AX40:AX43)</f>
        <v>201.57423554065326</v>
      </c>
      <c r="AY44" s="17">
        <f t="shared" ref="AY44" si="310">AVERAGE(AY40:AY43)</f>
        <v>241.80605070335352</v>
      </c>
      <c r="AZ44" s="17">
        <f t="shared" ref="AZ44" si="311">AVERAGE(AZ40:AZ43)</f>
        <v>250.0486896197815</v>
      </c>
      <c r="BA44" s="17">
        <f t="shared" ref="BA44" si="312">AVERAGE(BA40:BA43)</f>
        <v>66.691418321116657</v>
      </c>
      <c r="BB44" s="17">
        <f t="shared" ref="BB44" si="313">AVERAGE(BB40:BB43)</f>
        <v>589.88283358763806</v>
      </c>
      <c r="BC44" s="17">
        <f t="shared" ref="BC44" si="314">AVERAGE(BC40:BC43)</f>
        <v>10.149439207695169</v>
      </c>
      <c r="BD44" s="17">
        <f t="shared" ref="BD44" si="315">AVERAGE(BD40:BD43)</f>
        <v>63.282631683089974</v>
      </c>
      <c r="BE44" s="17">
        <f t="shared" ref="BE44" si="316">AVERAGE(BE40:BE43)</f>
        <v>10.08248486410606</v>
      </c>
      <c r="BF44" s="17">
        <f t="shared" ref="BF44" si="317">AVERAGE(BF40:BF43)</f>
        <v>11.223653263902612</v>
      </c>
      <c r="BG44" s="17">
        <f t="shared" ref="BG44" si="318">AVERAGE(BG40:BG43)</f>
        <v>10.571605353822862</v>
      </c>
      <c r="BH44" s="17"/>
      <c r="BK44" s="14"/>
      <c r="BL44" s="14"/>
    </row>
    <row r="45" spans="1:64" x14ac:dyDescent="0.25">
      <c r="A45" t="s">
        <v>77</v>
      </c>
      <c r="B45" s="6">
        <v>12</v>
      </c>
      <c r="C45" s="8" t="s">
        <v>165</v>
      </c>
      <c r="D45" s="11">
        <v>96</v>
      </c>
      <c r="E45" s="3" t="s">
        <v>78</v>
      </c>
      <c r="F45" s="1">
        <v>8.6487586487586494</v>
      </c>
      <c r="G45" s="1">
        <v>16.7887667887668</v>
      </c>
      <c r="H45" s="1">
        <v>11.752136752136799</v>
      </c>
      <c r="I45" s="1">
        <v>13.787138787138799</v>
      </c>
      <c r="J45" s="1">
        <v>8.1400081400081401</v>
      </c>
      <c r="K45" s="1">
        <v>54.690679690679701</v>
      </c>
      <c r="L45" s="1">
        <v>16.229141229141199</v>
      </c>
      <c r="M45" s="1">
        <v>32.661782661782702</v>
      </c>
      <c r="N45" s="1">
        <v>114.72323972324</v>
      </c>
      <c r="O45" s="1">
        <v>64.102564102564102</v>
      </c>
      <c r="P45" s="1">
        <v>265.87301587301602</v>
      </c>
      <c r="Q45" s="1">
        <v>9.6153846153846203</v>
      </c>
      <c r="R45" s="1">
        <v>16.585266585266599</v>
      </c>
      <c r="S45" s="1">
        <v>152.62515262515299</v>
      </c>
      <c r="T45" s="1">
        <v>6.4611314611314601</v>
      </c>
      <c r="U45" s="1">
        <v>18.925518925518901</v>
      </c>
      <c r="V45" s="1">
        <v>71.275946275946296</v>
      </c>
      <c r="W45" s="1">
        <v>10.9381359381359</v>
      </c>
      <c r="X45" s="1">
        <v>280.77940577940598</v>
      </c>
      <c r="Y45" s="1">
        <v>49.450549450549403</v>
      </c>
      <c r="Z45" s="1">
        <v>14.194139194139201</v>
      </c>
      <c r="AA45" s="1">
        <v>177.299552299552</v>
      </c>
      <c r="AB45" s="1">
        <v>101.444851444851</v>
      </c>
      <c r="AC45" s="1">
        <v>624.084249084249</v>
      </c>
      <c r="AD45" s="1">
        <v>344.32234432234401</v>
      </c>
      <c r="AE45" s="1">
        <v>9.0557590557590597</v>
      </c>
      <c r="AF45" s="1">
        <v>18.111518111518102</v>
      </c>
      <c r="AG45" s="1">
        <v>10.6328856328856</v>
      </c>
      <c r="AH45" s="1">
        <v>123.880748880749</v>
      </c>
      <c r="AI45" s="1">
        <v>35.256410256410298</v>
      </c>
      <c r="AJ45" s="1">
        <v>43.650793650793602</v>
      </c>
      <c r="AK45" s="1">
        <v>32.051282051282101</v>
      </c>
      <c r="AL45" s="1">
        <v>6.7663817663817696</v>
      </c>
      <c r="AM45" s="1">
        <v>71.682946682946707</v>
      </c>
      <c r="AN45" s="1">
        <v>6.7663817663817696</v>
      </c>
      <c r="AO45" s="1">
        <v>39.886039886039903</v>
      </c>
      <c r="AP45" s="1">
        <v>35.0529100529101</v>
      </c>
      <c r="AQ45" s="1">
        <v>111.772486772487</v>
      </c>
      <c r="AR45" s="1">
        <v>6.2067562067562099</v>
      </c>
      <c r="AS45" s="1">
        <v>11.5486365486365</v>
      </c>
      <c r="AT45" s="1">
        <v>196.937321937322</v>
      </c>
      <c r="AU45" s="1">
        <v>65.018315018314993</v>
      </c>
      <c r="AV45" s="1">
        <v>766.68701668701704</v>
      </c>
      <c r="AW45" s="1">
        <v>266.17826617826597</v>
      </c>
      <c r="AX45" s="1">
        <v>306.878306878307</v>
      </c>
      <c r="AY45" s="1">
        <v>328.60195360195399</v>
      </c>
      <c r="AZ45" s="1">
        <v>183.50630850630799</v>
      </c>
      <c r="BA45" s="1">
        <v>186.96581196581201</v>
      </c>
      <c r="BB45" s="1">
        <v>539.93691493691495</v>
      </c>
      <c r="BC45" s="1">
        <v>13.9397639397639</v>
      </c>
      <c r="BD45" s="1">
        <v>70.767195767195801</v>
      </c>
      <c r="BE45" s="1">
        <v>13.583638583638599</v>
      </c>
      <c r="BF45" s="1">
        <v>11.8538868538869</v>
      </c>
      <c r="BG45" s="1">
        <v>9.3610093610093603</v>
      </c>
      <c r="BH45" s="1"/>
      <c r="BK45" s="6"/>
      <c r="BL45" s="6"/>
    </row>
    <row r="46" spans="1:64" x14ac:dyDescent="0.25">
      <c r="A46" t="s">
        <v>99</v>
      </c>
      <c r="B46" s="6">
        <v>12</v>
      </c>
      <c r="C46" s="8" t="s">
        <v>166</v>
      </c>
      <c r="D46" s="11">
        <v>96</v>
      </c>
      <c r="E46" s="3" t="s">
        <v>100</v>
      </c>
      <c r="F46" s="1">
        <v>8.3280262577769104</v>
      </c>
      <c r="G46" s="1">
        <v>19.1544603928869</v>
      </c>
      <c r="H46" s="1">
        <v>15.4313427717631</v>
      </c>
      <c r="I46" s="1">
        <v>12.687992945671899</v>
      </c>
      <c r="J46" s="1">
        <v>9.40577083231274</v>
      </c>
      <c r="K46" s="1">
        <v>57.120462450399302</v>
      </c>
      <c r="L46" s="1">
        <v>15.284377602508201</v>
      </c>
      <c r="M46" s="1">
        <v>29.833929358742001</v>
      </c>
      <c r="N46" s="1">
        <v>110.02792338215799</v>
      </c>
      <c r="O46" s="1">
        <v>53.348356439523798</v>
      </c>
      <c r="P46" s="1">
        <v>253.465928574928</v>
      </c>
      <c r="Q46" s="1">
        <v>9.3077940528094807</v>
      </c>
      <c r="R46" s="1">
        <v>13.8147259099593</v>
      </c>
      <c r="S46" s="1">
        <v>138.29422426884801</v>
      </c>
      <c r="T46" s="1">
        <v>7.2012932934894396</v>
      </c>
      <c r="U46" s="1">
        <v>14.892470484495201</v>
      </c>
      <c r="V46" s="1">
        <v>76.470876402292603</v>
      </c>
      <c r="W46" s="1">
        <v>15.0394356537501</v>
      </c>
      <c r="X46" s="1">
        <v>253.26997501592101</v>
      </c>
      <c r="Y46" s="1">
        <v>48.645471023367499</v>
      </c>
      <c r="Z46" s="1">
        <v>14.3046098074756</v>
      </c>
      <c r="AA46" s="1">
        <v>202.224072894724</v>
      </c>
      <c r="AB46" s="1">
        <v>127.565766913242</v>
      </c>
      <c r="AC46" s="1">
        <v>664.723460539852</v>
      </c>
      <c r="AD46" s="1">
        <v>307.15720374271302</v>
      </c>
      <c r="AE46" s="1">
        <v>9.6997011708225198</v>
      </c>
      <c r="AF46" s="1">
        <v>18.076715818351101</v>
      </c>
      <c r="AG46" s="1">
        <v>13.373830402194701</v>
      </c>
      <c r="AH46" s="1">
        <v>111.693528633714</v>
      </c>
      <c r="AI46" s="1">
        <v>29.686964189487099</v>
      </c>
      <c r="AJ46" s="1">
        <v>44.089550776465998</v>
      </c>
      <c r="AK46" s="1">
        <v>34.830745113408099</v>
      </c>
      <c r="AL46" s="1">
        <v>8.8668985450448208</v>
      </c>
      <c r="AM46" s="1">
        <v>65.693430656934297</v>
      </c>
      <c r="AN46" s="1">
        <v>9.2588056630578492</v>
      </c>
      <c r="AO46" s="1">
        <v>41.150247391368197</v>
      </c>
      <c r="AP46" s="1">
        <v>41.787096458139402</v>
      </c>
      <c r="AQ46" s="1">
        <v>108.754225248616</v>
      </c>
      <c r="AR46" s="1">
        <v>7.2502816832410701</v>
      </c>
      <c r="AS46" s="1">
        <v>12.0021554891491</v>
      </c>
      <c r="AT46" s="1">
        <v>179.738401998726</v>
      </c>
      <c r="AU46" s="1">
        <v>59.3249399892225</v>
      </c>
      <c r="AV46" s="1">
        <v>721.745946210748</v>
      </c>
      <c r="AW46" s="1">
        <v>213.83432126586001</v>
      </c>
      <c r="AX46" s="1">
        <v>291.87282614020501</v>
      </c>
      <c r="AY46" s="1">
        <v>282.07514818987897</v>
      </c>
      <c r="AZ46" s="1">
        <v>177.43594768040001</v>
      </c>
      <c r="BA46" s="1">
        <v>196.93332680154799</v>
      </c>
      <c r="BB46" s="1">
        <v>535.19815803654501</v>
      </c>
      <c r="BC46" s="1">
        <v>13.8147259099593</v>
      </c>
      <c r="BD46" s="1">
        <v>59.912800666242099</v>
      </c>
      <c r="BE46" s="1">
        <v>12.3940626071621</v>
      </c>
      <c r="BF46" s="1">
        <v>13.5697839612012</v>
      </c>
      <c r="BG46" s="1">
        <v>9.2588056630578492</v>
      </c>
      <c r="BH46" s="1"/>
      <c r="BK46" s="6"/>
      <c r="BL46" s="6"/>
    </row>
    <row r="47" spans="1:64" x14ac:dyDescent="0.25">
      <c r="A47" t="s">
        <v>119</v>
      </c>
      <c r="B47" s="6">
        <v>12</v>
      </c>
      <c r="C47" s="8" t="s">
        <v>167</v>
      </c>
      <c r="D47" s="11">
        <v>96</v>
      </c>
      <c r="E47" s="3" t="s">
        <v>120</v>
      </c>
      <c r="F47" s="1">
        <v>8.9931885908897407</v>
      </c>
      <c r="G47" s="1">
        <v>18.518518518518501</v>
      </c>
      <c r="H47" s="1">
        <v>15.698169433801599</v>
      </c>
      <c r="I47" s="1">
        <v>15.2192422307365</v>
      </c>
      <c r="J47" s="1">
        <v>9.6317581949765891</v>
      </c>
      <c r="K47" s="1">
        <v>46.509152830991901</v>
      </c>
      <c r="L47" s="1">
        <v>17.773520647083899</v>
      </c>
      <c r="M47" s="1">
        <v>29.320987654321002</v>
      </c>
      <c r="N47" s="1">
        <v>125.478927203065</v>
      </c>
      <c r="O47" s="1">
        <v>58.6951894423159</v>
      </c>
      <c r="P47" s="1">
        <v>271.28565346956202</v>
      </c>
      <c r="Q47" s="1">
        <v>10.6960408684547</v>
      </c>
      <c r="R47" s="1">
        <v>17.720306513410002</v>
      </c>
      <c r="S47" s="1">
        <v>165.07024265645001</v>
      </c>
      <c r="T47" s="1">
        <v>8.1417624521072796</v>
      </c>
      <c r="U47" s="1">
        <v>17.8267347807578</v>
      </c>
      <c r="V47" s="1">
        <v>74.925500212856505</v>
      </c>
      <c r="W47" s="1">
        <v>11.228182205193701</v>
      </c>
      <c r="X47" s="1">
        <v>309.01447424435901</v>
      </c>
      <c r="Y47" s="1">
        <v>50.340570455513003</v>
      </c>
      <c r="Z47" s="1">
        <v>15.1128139633887</v>
      </c>
      <c r="AA47" s="1">
        <v>190.346956151554</v>
      </c>
      <c r="AB47" s="1">
        <v>113.505747126437</v>
      </c>
      <c r="AC47" s="1">
        <v>654.42741592166897</v>
      </c>
      <c r="AD47" s="1">
        <v>289.16560238399302</v>
      </c>
      <c r="AE47" s="1">
        <v>7.9821200510855697</v>
      </c>
      <c r="AF47" s="1">
        <v>19.423158790974899</v>
      </c>
      <c r="AG47" s="1">
        <v>11.8135376756066</v>
      </c>
      <c r="AH47" s="1">
        <v>113.984674329502</v>
      </c>
      <c r="AI47" s="1">
        <v>34.535972754363598</v>
      </c>
      <c r="AJ47" s="1">
        <v>45.232013622818201</v>
      </c>
      <c r="AK47" s="1">
        <v>29.587058322690499</v>
      </c>
      <c r="AL47" s="1">
        <v>7.4499787143465301</v>
      </c>
      <c r="AM47" s="1">
        <v>63.484461472967197</v>
      </c>
      <c r="AN47" s="1">
        <v>6.8114091102596896</v>
      </c>
      <c r="AO47" s="1">
        <v>45.444870157513797</v>
      </c>
      <c r="AP47" s="1">
        <v>39.272030651340998</v>
      </c>
      <c r="AQ47" s="1">
        <v>112.01575138356699</v>
      </c>
      <c r="AR47" s="1">
        <v>8.1949765857811805</v>
      </c>
      <c r="AS47" s="1">
        <v>13.5696040868455</v>
      </c>
      <c r="AT47" s="1">
        <v>213.441890166028</v>
      </c>
      <c r="AU47" s="1">
        <v>74.606215410813107</v>
      </c>
      <c r="AV47" s="1">
        <v>752.28820774797805</v>
      </c>
      <c r="AW47" s="1">
        <v>265.69816943380198</v>
      </c>
      <c r="AX47" s="1">
        <v>284.58918688803698</v>
      </c>
      <c r="AY47" s="1">
        <v>318.85908897403101</v>
      </c>
      <c r="AZ47" s="1">
        <v>194.125159642401</v>
      </c>
      <c r="BA47" s="1">
        <v>184.70625798212001</v>
      </c>
      <c r="BB47" s="1">
        <v>576.30906768837804</v>
      </c>
      <c r="BC47" s="1">
        <v>20.168156662409501</v>
      </c>
      <c r="BD47" s="1">
        <v>63.4312473392933</v>
      </c>
      <c r="BE47" s="1">
        <v>15.8578118348233</v>
      </c>
      <c r="BF47" s="1">
        <v>12.611749680715199</v>
      </c>
      <c r="BG47" s="1">
        <v>10.536398467432999</v>
      </c>
      <c r="BH47" s="1"/>
      <c r="BK47" s="6"/>
      <c r="BL47" s="6"/>
    </row>
    <row r="48" spans="1:64" x14ac:dyDescent="0.25">
      <c r="A48" t="s">
        <v>139</v>
      </c>
      <c r="B48" s="6">
        <v>12</v>
      </c>
      <c r="C48" s="8" t="s">
        <v>168</v>
      </c>
      <c r="D48" s="11">
        <v>96</v>
      </c>
      <c r="E48" s="3" t="s">
        <v>140</v>
      </c>
      <c r="F48" s="1">
        <v>12.3952600525559</v>
      </c>
      <c r="G48" s="1">
        <v>17.353364073578302</v>
      </c>
      <c r="H48" s="1">
        <v>14.8247310228569</v>
      </c>
      <c r="I48" s="1">
        <v>14.378501660964799</v>
      </c>
      <c r="J48" s="1">
        <v>14.4776637413853</v>
      </c>
      <c r="K48" s="1">
        <v>47.300312360553299</v>
      </c>
      <c r="L48" s="1">
        <v>23.104764737964199</v>
      </c>
      <c r="M48" s="1">
        <v>29.550299965293298</v>
      </c>
      <c r="N48" s="1">
        <v>138.33110218652399</v>
      </c>
      <c r="O48" s="1">
        <v>63.562893549506697</v>
      </c>
      <c r="P48" s="1">
        <v>232.931726907631</v>
      </c>
      <c r="Q48" s="1">
        <v>12.0977738112946</v>
      </c>
      <c r="R48" s="1">
        <v>17.551688234419199</v>
      </c>
      <c r="S48" s="1">
        <v>190.63909960831</v>
      </c>
      <c r="T48" s="1">
        <v>10.0153701224652</v>
      </c>
      <c r="U48" s="1">
        <v>17.898755515890699</v>
      </c>
      <c r="V48" s="1">
        <v>69.314294213892595</v>
      </c>
      <c r="W48" s="1">
        <v>15.8163518270613</v>
      </c>
      <c r="X48" s="1">
        <v>312.16222916356799</v>
      </c>
      <c r="Y48" s="1">
        <v>48.490257325598698</v>
      </c>
      <c r="Z48" s="1">
        <v>17.402945113788501</v>
      </c>
      <c r="AA48" s="1">
        <v>134.51336209033701</v>
      </c>
      <c r="AB48" s="1">
        <v>89.890425901135401</v>
      </c>
      <c r="AC48" s="1">
        <v>574.99132331796295</v>
      </c>
      <c r="AD48" s="1">
        <v>304.13010064951197</v>
      </c>
      <c r="AE48" s="1">
        <v>12.7423273340275</v>
      </c>
      <c r="AF48" s="1">
        <v>20.080321285140599</v>
      </c>
      <c r="AG48" s="1">
        <v>13.535623977390999</v>
      </c>
      <c r="AH48" s="1">
        <v>107.937924537657</v>
      </c>
      <c r="AI48" s="1">
        <v>36.541226634934802</v>
      </c>
      <c r="AJ48" s="1">
        <v>46.457434676979503</v>
      </c>
      <c r="AK48" s="1">
        <v>31.285636372651101</v>
      </c>
      <c r="AL48" s="1">
        <v>9.5691407605731609</v>
      </c>
      <c r="AM48" s="1">
        <v>68.322673409688093</v>
      </c>
      <c r="AN48" s="1">
        <v>12.2465169319252</v>
      </c>
      <c r="AO48" s="1">
        <v>48.986067727700899</v>
      </c>
      <c r="AP48" s="1">
        <v>34.805890227577002</v>
      </c>
      <c r="AQ48" s="1">
        <v>115.821309931082</v>
      </c>
      <c r="AR48" s="1">
        <v>9.9657890822549504</v>
      </c>
      <c r="AS48" s="1">
        <v>17.2542019931578</v>
      </c>
      <c r="AT48" s="1">
        <v>194.20893450344599</v>
      </c>
      <c r="AU48" s="1">
        <v>76.949774406266997</v>
      </c>
      <c r="AV48" s="1">
        <v>698.39853240120999</v>
      </c>
      <c r="AW48" s="1">
        <v>266.79557737121303</v>
      </c>
      <c r="AX48" s="1">
        <v>257.623084932322</v>
      </c>
      <c r="AY48" s="1">
        <v>320.73974911993702</v>
      </c>
      <c r="AZ48" s="1">
        <v>168.972185036442</v>
      </c>
      <c r="BA48" s="1">
        <v>152.85834696811901</v>
      </c>
      <c r="BB48" s="1">
        <v>477.66374138529397</v>
      </c>
      <c r="BC48" s="1">
        <v>13.7339481382319</v>
      </c>
      <c r="BD48" s="1">
        <v>66.934404283801896</v>
      </c>
      <c r="BE48" s="1">
        <v>15.469284545589799</v>
      </c>
      <c r="BF48" s="1">
        <v>13.8826912588626</v>
      </c>
      <c r="BG48" s="1">
        <v>11.750706529823001</v>
      </c>
      <c r="BH48" s="1"/>
      <c r="BK48" s="6"/>
      <c r="BL48" s="6"/>
    </row>
    <row r="49" spans="1:64" s="40" customFormat="1" x14ac:dyDescent="0.25">
      <c r="B49" s="6"/>
      <c r="C49" s="41"/>
      <c r="D49" s="42"/>
      <c r="E49" s="3"/>
      <c r="F49" s="43">
        <f>AVERAGE(F45:F48)</f>
        <v>9.5913083874952996</v>
      </c>
      <c r="G49" s="43">
        <f t="shared" ref="G49" si="319">AVERAGE(G45:G48)</f>
        <v>17.953777443437627</v>
      </c>
      <c r="H49" s="43">
        <f t="shared" ref="H49" si="320">AVERAGE(H45:H48)</f>
        <v>14.426594995139601</v>
      </c>
      <c r="I49" s="43">
        <f t="shared" ref="I49" si="321">AVERAGE(I45:I48)</f>
        <v>14.018218906128</v>
      </c>
      <c r="J49" s="43">
        <f t="shared" ref="J49" si="322">AVERAGE(J45:J48)</f>
        <v>10.413800227170693</v>
      </c>
      <c r="K49" s="43">
        <f t="shared" ref="K49" si="323">AVERAGE(K45:K48)</f>
        <v>51.405151833156054</v>
      </c>
      <c r="L49" s="43">
        <f t="shared" ref="L49" si="324">AVERAGE(L45:L48)</f>
        <v>18.097951054174374</v>
      </c>
      <c r="M49" s="43">
        <f t="shared" ref="M49" si="325">AVERAGE(M45:M48)</f>
        <v>30.34174991003475</v>
      </c>
      <c r="N49" s="43">
        <f t="shared" ref="N49" si="326">AVERAGE(N45:N48)</f>
        <v>122.14029812374675</v>
      </c>
      <c r="O49" s="43">
        <f t="shared" ref="O49" si="327">AVERAGE(O45:O48)</f>
        <v>59.927250883477626</v>
      </c>
      <c r="P49" s="43">
        <f t="shared" ref="P49" si="328">AVERAGE(P45:P48)</f>
        <v>255.88908120628423</v>
      </c>
      <c r="Q49" s="43">
        <f t="shared" ref="Q49" si="329">AVERAGE(Q45:Q48)</f>
        <v>10.42924833698585</v>
      </c>
      <c r="R49" s="43">
        <f t="shared" ref="R49" si="330">AVERAGE(R45:R48)</f>
        <v>16.417996810763775</v>
      </c>
      <c r="S49" s="43">
        <f t="shared" ref="S49" si="331">AVERAGE(S45:S48)</f>
        <v>161.65717978969025</v>
      </c>
      <c r="T49" s="43">
        <f t="shared" ref="T49" si="332">AVERAGE(T45:T48)</f>
        <v>7.9548893322983449</v>
      </c>
      <c r="U49" s="43">
        <f t="shared" ref="U49" si="333">AVERAGE(U45:U48)</f>
        <v>17.385869926665649</v>
      </c>
      <c r="V49" s="43">
        <f t="shared" ref="V49" si="334">AVERAGE(V45:V48)</f>
        <v>72.996654276247</v>
      </c>
      <c r="W49" s="43">
        <f t="shared" ref="W49" si="335">AVERAGE(W45:W48)</f>
        <v>13.255526406035251</v>
      </c>
      <c r="X49" s="43">
        <f t="shared" ref="X49" si="336">AVERAGE(X45:X48)</f>
        <v>288.8065210508135</v>
      </c>
      <c r="Y49" s="43">
        <f t="shared" ref="Y49" si="337">AVERAGE(Y45:Y48)</f>
        <v>49.231712063757143</v>
      </c>
      <c r="Z49" s="43">
        <f t="shared" ref="Z49" si="338">AVERAGE(Z45:Z48)</f>
        <v>15.253627019698001</v>
      </c>
      <c r="AA49" s="43">
        <f t="shared" ref="AA49" si="339">AVERAGE(AA45:AA48)</f>
        <v>176.09598585904178</v>
      </c>
      <c r="AB49" s="43">
        <f t="shared" ref="AB49" si="340">AVERAGE(AB45:AB48)</f>
        <v>108.10169784641634</v>
      </c>
      <c r="AC49" s="43">
        <f t="shared" ref="AC49" si="341">AVERAGE(AC45:AC48)</f>
        <v>629.55661221593323</v>
      </c>
      <c r="AD49" s="43">
        <f t="shared" ref="AD49" si="342">AVERAGE(AD45:AD48)</f>
        <v>311.19381277464049</v>
      </c>
      <c r="AE49" s="43">
        <f t="shared" ref="AE49" si="343">AVERAGE(AE45:AE48)</f>
        <v>9.8699769029236624</v>
      </c>
      <c r="AF49" s="43">
        <f t="shared" ref="AF49" si="344">AVERAGE(AF45:AF48)</f>
        <v>18.922928501496173</v>
      </c>
      <c r="AG49" s="43">
        <f t="shared" ref="AG49" si="345">AVERAGE(AG45:AG48)</f>
        <v>12.338969422019474</v>
      </c>
      <c r="AH49" s="43">
        <f t="shared" ref="AH49" si="346">AVERAGE(AH45:AH48)</f>
        <v>114.37421909540551</v>
      </c>
      <c r="AI49" s="43">
        <f t="shared" ref="AI49" si="347">AVERAGE(AI45:AI48)</f>
        <v>34.005143458798955</v>
      </c>
      <c r="AJ49" s="43">
        <f t="shared" ref="AJ49" si="348">AVERAGE(AJ45:AJ48)</f>
        <v>44.857448181764326</v>
      </c>
      <c r="AK49" s="43">
        <f t="shared" ref="AK49" si="349">AVERAGE(AK45:AK48)</f>
        <v>31.938680465007948</v>
      </c>
      <c r="AL49" s="43">
        <f t="shared" ref="AL49" si="350">AVERAGE(AL45:AL48)</f>
        <v>8.1630999465865699</v>
      </c>
      <c r="AM49" s="43">
        <f t="shared" ref="AM49" si="351">AVERAGE(AM45:AM48)</f>
        <v>67.295878055634077</v>
      </c>
      <c r="AN49" s="43">
        <f t="shared" ref="AN49" si="352">AVERAGE(AN45:AN48)</f>
        <v>8.7707783679061269</v>
      </c>
      <c r="AO49" s="43">
        <f t="shared" ref="AO49" si="353">AVERAGE(AO45:AO48)</f>
        <v>43.866806290655703</v>
      </c>
      <c r="AP49" s="43">
        <f t="shared" ref="AP49" si="354">AVERAGE(AP45:AP48)</f>
        <v>37.729481847491876</v>
      </c>
      <c r="AQ49" s="43">
        <f t="shared" ref="AQ49" si="355">AVERAGE(AQ45:AQ48)</f>
        <v>112.090943333938</v>
      </c>
      <c r="AR49" s="43">
        <f t="shared" ref="AR49" si="356">AVERAGE(AR45:AR48)</f>
        <v>7.904450889508353</v>
      </c>
      <c r="AS49" s="43">
        <f t="shared" ref="AS49" si="357">AVERAGE(AS45:AS48)</f>
        <v>13.593649529447225</v>
      </c>
      <c r="AT49" s="43">
        <f t="shared" ref="AT49" si="358">AVERAGE(AT45:AT48)</f>
        <v>196.08163715138051</v>
      </c>
      <c r="AU49" s="43">
        <f t="shared" ref="AU49" si="359">AVERAGE(AU45:AU48)</f>
        <v>68.974811206154399</v>
      </c>
      <c r="AV49" s="43">
        <f t="shared" ref="AV49" si="360">AVERAGE(AV45:AV48)</f>
        <v>734.77992576173824</v>
      </c>
      <c r="AW49" s="43">
        <f t="shared" ref="AW49" si="361">AVERAGE(AW45:AW48)</f>
        <v>253.12658356228525</v>
      </c>
      <c r="AX49" s="43">
        <f t="shared" ref="AX49" si="362">AVERAGE(AX45:AX48)</f>
        <v>285.24085120971773</v>
      </c>
      <c r="AY49" s="43">
        <f t="shared" ref="AY49" si="363">AVERAGE(AY45:AY48)</f>
        <v>312.56898497145022</v>
      </c>
      <c r="AZ49" s="43">
        <f t="shared" ref="AZ49" si="364">AVERAGE(AZ45:AZ48)</f>
        <v>181.00990021638773</v>
      </c>
      <c r="BA49" s="43">
        <f t="shared" ref="BA49" si="365">AVERAGE(BA45:BA48)</f>
        <v>180.36593592939974</v>
      </c>
      <c r="BB49" s="43">
        <f t="shared" ref="BB49" si="366">AVERAGE(BB45:BB48)</f>
        <v>532.27697051178302</v>
      </c>
      <c r="BC49" s="43">
        <f t="shared" ref="BC49" si="367">AVERAGE(BC45:BC48)</f>
        <v>15.414148662591151</v>
      </c>
      <c r="BD49" s="43">
        <f t="shared" ref="BD49" si="368">AVERAGE(BD45:BD48)</f>
        <v>65.261412014133271</v>
      </c>
      <c r="BE49" s="43">
        <f t="shared" ref="BE49" si="369">AVERAGE(BE45:BE48)</f>
        <v>14.326199392803451</v>
      </c>
      <c r="BF49" s="43">
        <f t="shared" ref="BF49" si="370">AVERAGE(BF45:BF48)</f>
        <v>12.979527938666475</v>
      </c>
      <c r="BG49" s="43">
        <f t="shared" ref="BG49" si="371">AVERAGE(BG45:BG48)</f>
        <v>10.226730005330802</v>
      </c>
      <c r="BH49" s="43"/>
      <c r="BK49" s="6"/>
      <c r="BL49" s="6"/>
    </row>
    <row r="50" spans="1:64" s="12" customFormat="1" x14ac:dyDescent="0.25">
      <c r="A50" s="12" t="s">
        <v>61</v>
      </c>
      <c r="B50" s="14">
        <v>15</v>
      </c>
      <c r="C50" s="15" t="s">
        <v>169</v>
      </c>
      <c r="D50" s="16">
        <v>24</v>
      </c>
      <c r="E50" s="13" t="s">
        <v>62</v>
      </c>
      <c r="F50" s="17">
        <v>7.5134889818970301</v>
      </c>
      <c r="G50" s="17">
        <v>10.034794009379301</v>
      </c>
      <c r="H50" s="17">
        <v>14.5227169582976</v>
      </c>
      <c r="I50" s="17">
        <v>13.615047148404001</v>
      </c>
      <c r="J50" s="17">
        <v>9.8835157077303197</v>
      </c>
      <c r="K50" s="17">
        <v>9.6818113055317401</v>
      </c>
      <c r="L50" s="17">
        <v>29.146286117694501</v>
      </c>
      <c r="M50" s="17">
        <v>142.453734052746</v>
      </c>
      <c r="N50" s="17">
        <v>132.97362714941301</v>
      </c>
      <c r="O50" s="17">
        <v>28.843729514396699</v>
      </c>
      <c r="P50" s="17">
        <v>271.89753416368302</v>
      </c>
      <c r="Q50" s="17">
        <v>13.5646210478544</v>
      </c>
      <c r="R50" s="17">
        <v>20.674701225354202</v>
      </c>
      <c r="S50" s="17">
        <v>158.99349503302901</v>
      </c>
      <c r="T50" s="17">
        <v>9.5305330038828107</v>
      </c>
      <c r="U50" s="17">
        <v>9.6818113055317401</v>
      </c>
      <c r="V50" s="17">
        <v>75.941707427764598</v>
      </c>
      <c r="W50" s="17">
        <v>15.228682365992601</v>
      </c>
      <c r="X50" s="17">
        <v>28.9950078160456</v>
      </c>
      <c r="Y50" s="17">
        <v>43.568150874892801</v>
      </c>
      <c r="Z50" s="17">
        <v>20.120014119308198</v>
      </c>
      <c r="AA50" s="17">
        <v>43.3160203721446</v>
      </c>
      <c r="AB50" s="17">
        <v>30.457364731985301</v>
      </c>
      <c r="AC50" s="17">
        <v>108.718672785034</v>
      </c>
      <c r="AD50" s="17">
        <v>465.38248197266898</v>
      </c>
      <c r="AE50" s="17">
        <v>8.1186021884927602</v>
      </c>
      <c r="AF50" s="17">
        <v>19.313196510513801</v>
      </c>
      <c r="AG50" s="17">
        <v>7.1100801774998699</v>
      </c>
      <c r="AH50" s="17">
        <v>108.214411779537</v>
      </c>
      <c r="AI50" s="17">
        <v>16.085926075336602</v>
      </c>
      <c r="AJ50" s="17">
        <v>67.016287630477507</v>
      </c>
      <c r="AK50" s="17">
        <v>18.4055267006202</v>
      </c>
      <c r="AL50" s="17">
        <v>7.4126367807977402</v>
      </c>
      <c r="AM50" s="17">
        <v>71.756341082144104</v>
      </c>
      <c r="AN50" s="17">
        <v>7.3622106802480998</v>
      </c>
      <c r="AO50" s="17">
        <v>37.819575412233398</v>
      </c>
      <c r="AP50" s="17">
        <v>42.458776662800702</v>
      </c>
      <c r="AQ50" s="17">
        <v>74.227220009076703</v>
      </c>
      <c r="AR50" s="17">
        <v>6.4041147698048499</v>
      </c>
      <c r="AS50" s="17">
        <v>15.632091170389799</v>
      </c>
      <c r="AT50" s="17">
        <v>95.002773435530202</v>
      </c>
      <c r="AU50" s="17">
        <v>62.276234178811002</v>
      </c>
      <c r="AV50" s="17">
        <v>441.12752760828999</v>
      </c>
      <c r="AW50" s="17">
        <v>103.423932227321</v>
      </c>
      <c r="AX50" s="17">
        <v>185.56805002269201</v>
      </c>
      <c r="AY50" s="17">
        <v>18.4559528011699</v>
      </c>
      <c r="AZ50" s="17">
        <v>249.96218042458801</v>
      </c>
      <c r="BA50" s="17">
        <v>140.84009883515699</v>
      </c>
      <c r="BB50" s="17">
        <v>677.52508698502299</v>
      </c>
      <c r="BC50" s="17">
        <v>17.0944480863295</v>
      </c>
      <c r="BD50" s="17">
        <v>99.692400786647198</v>
      </c>
      <c r="BE50" s="17">
        <v>12.8586556401593</v>
      </c>
      <c r="BF50" s="17">
        <v>15.5312389692905</v>
      </c>
      <c r="BG50" s="17">
        <v>12.656951237960801</v>
      </c>
      <c r="BH50" s="17"/>
      <c r="BK50" s="14"/>
      <c r="BL50" s="14"/>
    </row>
    <row r="51" spans="1:64" s="12" customFormat="1" x14ac:dyDescent="0.25">
      <c r="A51" s="12" t="s">
        <v>83</v>
      </c>
      <c r="B51" s="14">
        <v>15</v>
      </c>
      <c r="C51" s="15" t="s">
        <v>170</v>
      </c>
      <c r="D51" s="16">
        <v>24</v>
      </c>
      <c r="E51" s="13" t="s">
        <v>84</v>
      </c>
      <c r="F51" s="17">
        <v>5.2371114207466496</v>
      </c>
      <c r="G51" s="17">
        <v>6.3421899774179602</v>
      </c>
      <c r="H51" s="17">
        <v>7.1589871714793603</v>
      </c>
      <c r="I51" s="17">
        <v>7.9757843655407701</v>
      </c>
      <c r="J51" s="17">
        <v>3.4113294575505702</v>
      </c>
      <c r="K51" s="17">
        <v>5.3812521020516</v>
      </c>
      <c r="L51" s="17">
        <v>24.696103396915401</v>
      </c>
      <c r="M51" s="17">
        <v>143.41997789842901</v>
      </c>
      <c r="N51" s="17">
        <v>115.841060875414</v>
      </c>
      <c r="O51" s="17">
        <v>22.293758708499499</v>
      </c>
      <c r="P51" s="17">
        <v>256.33017825397599</v>
      </c>
      <c r="Q51" s="17">
        <v>5.9578148272714202</v>
      </c>
      <c r="R51" s="17">
        <v>14.366021236727001</v>
      </c>
      <c r="S51" s="17">
        <v>145.918416374381</v>
      </c>
      <c r="T51" s="17">
        <v>3.12304809494066</v>
      </c>
      <c r="U51" s="17">
        <v>3.0269543074040302</v>
      </c>
      <c r="V51" s="17">
        <v>62.220727429971703</v>
      </c>
      <c r="W51" s="17">
        <v>13.8375054052755</v>
      </c>
      <c r="X51" s="17">
        <v>22.630086964877702</v>
      </c>
      <c r="Y51" s="17">
        <v>41.9929851535098</v>
      </c>
      <c r="Z51" s="17">
        <v>15.230865324556801</v>
      </c>
      <c r="AA51" s="17">
        <v>34.930091769567099</v>
      </c>
      <c r="AB51" s="17">
        <v>23.4949310527074</v>
      </c>
      <c r="AC51" s="17">
        <v>112.285590736559</v>
      </c>
      <c r="AD51" s="17">
        <v>369.384519290828</v>
      </c>
      <c r="AE51" s="17">
        <v>4.5164080142218799</v>
      </c>
      <c r="AF51" s="17">
        <v>15.1347715370201</v>
      </c>
      <c r="AG51" s="17">
        <v>6.3902368711862803</v>
      </c>
      <c r="AH51" s="17">
        <v>104.742228414933</v>
      </c>
      <c r="AI51" s="17">
        <v>8.5523470907605805</v>
      </c>
      <c r="AJ51" s="17">
        <v>63.9504156056311</v>
      </c>
      <c r="AK51" s="17">
        <v>12.876567529909201</v>
      </c>
      <c r="AL51" s="17">
        <v>4.5164080142218799</v>
      </c>
      <c r="AM51" s="17">
        <v>68.3707298323163</v>
      </c>
      <c r="AN51" s="17">
        <v>3.9398452890020699</v>
      </c>
      <c r="AO51" s="17">
        <v>36.371498582616603</v>
      </c>
      <c r="AP51" s="17">
        <v>37.092201989141401</v>
      </c>
      <c r="AQ51" s="17">
        <v>71.637918608562003</v>
      </c>
      <c r="AR51" s="17">
        <v>4.5164080142218799</v>
      </c>
      <c r="AS51" s="17">
        <v>7.7835967904674996</v>
      </c>
      <c r="AT51" s="17">
        <v>91.433238841108903</v>
      </c>
      <c r="AU51" s="17">
        <v>50.449238456733802</v>
      </c>
      <c r="AV51" s="17">
        <v>454.52361504828701</v>
      </c>
      <c r="AW51" s="17">
        <v>93.691442848219907</v>
      </c>
      <c r="AX51" s="17">
        <v>164.32037668764701</v>
      </c>
      <c r="AY51" s="17">
        <v>8.2640657281506709</v>
      </c>
      <c r="AZ51" s="17">
        <v>247.63369048191001</v>
      </c>
      <c r="BA51" s="17">
        <v>134.00278671983901</v>
      </c>
      <c r="BB51" s="17">
        <v>633.69048191034403</v>
      </c>
      <c r="BC51" s="17">
        <v>18.930476144717201</v>
      </c>
      <c r="BD51" s="17">
        <v>90.184019603132697</v>
      </c>
      <c r="BE51" s="17">
        <v>8.1199250468457205</v>
      </c>
      <c r="BF51" s="17">
        <v>9.7054725412002103</v>
      </c>
      <c r="BG51" s="17">
        <v>7.0148464901744099</v>
      </c>
      <c r="BH51" s="17"/>
      <c r="BK51" s="14"/>
      <c r="BL51" s="14"/>
    </row>
    <row r="52" spans="1:64" s="12" customFormat="1" x14ac:dyDescent="0.25">
      <c r="A52" s="12" t="s">
        <v>103</v>
      </c>
      <c r="B52" s="14">
        <v>15</v>
      </c>
      <c r="C52" s="15" t="s">
        <v>171</v>
      </c>
      <c r="D52" s="16">
        <v>24</v>
      </c>
      <c r="E52" s="13" t="s">
        <v>104</v>
      </c>
      <c r="F52" s="17">
        <v>5.2134704804847098</v>
      </c>
      <c r="G52" s="17">
        <v>9.9102907331736407</v>
      </c>
      <c r="H52" s="17">
        <v>9.2057676952702998</v>
      </c>
      <c r="I52" s="17">
        <v>9.8163543281198606</v>
      </c>
      <c r="J52" s="17">
        <v>4.2741064299469302</v>
      </c>
      <c r="K52" s="17">
        <v>6.01192992344183</v>
      </c>
      <c r="L52" s="17">
        <v>28.885444554036901</v>
      </c>
      <c r="M52" s="17">
        <v>142.26668545394801</v>
      </c>
      <c r="N52" s="17">
        <v>123.761213658353</v>
      </c>
      <c r="O52" s="17">
        <v>26.865811845380701</v>
      </c>
      <c r="P52" s="17">
        <v>249.07237800009401</v>
      </c>
      <c r="Q52" s="17">
        <v>8.9239584801089595</v>
      </c>
      <c r="R52" s="17">
        <v>13.338969517636601</v>
      </c>
      <c r="S52" s="17">
        <v>148.98313841529301</v>
      </c>
      <c r="T52" s="17">
        <v>3.7104879996242501</v>
      </c>
      <c r="U52" s="17">
        <v>6.71645296134517</v>
      </c>
      <c r="V52" s="17">
        <v>68.197830069043306</v>
      </c>
      <c r="W52" s="17">
        <v>14.3253017707012</v>
      </c>
      <c r="X52" s="17">
        <v>22.122023390164902</v>
      </c>
      <c r="Y52" s="17">
        <v>38.185148654361001</v>
      </c>
      <c r="Z52" s="17">
        <v>16.3919026818844</v>
      </c>
      <c r="AA52" s="17">
        <v>34.051946831994698</v>
      </c>
      <c r="AB52" s="17">
        <v>25.034051946832001</v>
      </c>
      <c r="AC52" s="17">
        <v>113.193368089803</v>
      </c>
      <c r="AD52" s="17">
        <v>392.65417312479502</v>
      </c>
      <c r="AE52" s="17">
        <v>7.9845944295711799</v>
      </c>
      <c r="AF52" s="17">
        <v>16.532807289465001</v>
      </c>
      <c r="AG52" s="17">
        <v>5.9649617209149399</v>
      </c>
      <c r="AH52" s="17">
        <v>101.404349255554</v>
      </c>
      <c r="AI52" s="17">
        <v>9.2997041003240799</v>
      </c>
      <c r="AJ52" s="17">
        <v>60.776854069794801</v>
      </c>
      <c r="AK52" s="17">
        <v>14.3722699732281</v>
      </c>
      <c r="AL52" s="17">
        <v>4.8377248602696001</v>
      </c>
      <c r="AM52" s="17">
        <v>58.663284956084702</v>
      </c>
      <c r="AN52" s="17">
        <v>4.5559156451082599</v>
      </c>
      <c r="AO52" s="17">
        <v>41.378986426189499</v>
      </c>
      <c r="AP52" s="17">
        <v>39.030576299845002</v>
      </c>
      <c r="AQ52" s="17">
        <v>78.906580245173998</v>
      </c>
      <c r="AR52" s="17">
        <v>4.2741064299469302</v>
      </c>
      <c r="AS52" s="17">
        <v>10.661781973603899</v>
      </c>
      <c r="AT52" s="17">
        <v>90.131980649100598</v>
      </c>
      <c r="AU52" s="17">
        <v>52.9331642478042</v>
      </c>
      <c r="AV52" s="17">
        <v>386.92405241651397</v>
      </c>
      <c r="AW52" s="17">
        <v>74.068855384904396</v>
      </c>
      <c r="AX52" s="17">
        <v>167.77041942604899</v>
      </c>
      <c r="AY52" s="17">
        <v>13.479874125217201</v>
      </c>
      <c r="AZ52" s="17">
        <v>256.02367197407398</v>
      </c>
      <c r="BA52" s="17">
        <v>122.77488140528899</v>
      </c>
      <c r="BB52" s="17">
        <v>570.38185148654395</v>
      </c>
      <c r="BC52" s="17">
        <v>14.1843971631206</v>
      </c>
      <c r="BD52" s="17">
        <v>94.312150673993699</v>
      </c>
      <c r="BE52" s="17">
        <v>11.2254004039265</v>
      </c>
      <c r="BF52" s="17">
        <v>10.755718378657599</v>
      </c>
      <c r="BG52" s="17">
        <v>8.7830538725282992</v>
      </c>
      <c r="BH52" s="17"/>
      <c r="BK52" s="14"/>
      <c r="BL52" s="14"/>
    </row>
    <row r="53" spans="1:64" s="12" customFormat="1" x14ac:dyDescent="0.25">
      <c r="A53" s="12" t="s">
        <v>135</v>
      </c>
      <c r="B53" s="14">
        <v>15</v>
      </c>
      <c r="C53" s="15" t="s">
        <v>172</v>
      </c>
      <c r="D53" s="16">
        <v>24</v>
      </c>
      <c r="E53" s="13" t="s">
        <v>136</v>
      </c>
      <c r="F53" s="17">
        <v>9.0696313633703909</v>
      </c>
      <c r="G53" s="17">
        <v>13.4094012092842</v>
      </c>
      <c r="H53" s="17">
        <v>11.0688511800273</v>
      </c>
      <c r="I53" s="17">
        <v>10.483713672713099</v>
      </c>
      <c r="J53" s="17">
        <v>5.3149990247708203</v>
      </c>
      <c r="K53" s="17">
        <v>7.1679344645991803</v>
      </c>
      <c r="L53" s="17">
        <v>33.352837916910502</v>
      </c>
      <c r="M53" s="17">
        <v>137.60483713672701</v>
      </c>
      <c r="N53" s="17">
        <v>124.97561927052899</v>
      </c>
      <c r="O53" s="17">
        <v>25.941096157596998</v>
      </c>
      <c r="P53" s="17">
        <v>275.30719719133998</v>
      </c>
      <c r="Q53" s="17">
        <v>8.6307782328847296</v>
      </c>
      <c r="R53" s="17">
        <v>23.8443534230544</v>
      </c>
      <c r="S53" s="17">
        <v>137.263506924127</v>
      </c>
      <c r="T53" s="17">
        <v>5.9976594499707403</v>
      </c>
      <c r="U53" s="17">
        <v>9.2646771991418007</v>
      </c>
      <c r="V53" s="17">
        <v>74.702555100448606</v>
      </c>
      <c r="W53" s="17">
        <v>14.774722059684001</v>
      </c>
      <c r="X53" s="17">
        <v>25.4047201092257</v>
      </c>
      <c r="Y53" s="17">
        <v>45.640725570509098</v>
      </c>
      <c r="Z53" s="17">
        <v>22.869124244197401</v>
      </c>
      <c r="AA53" s="17">
        <v>43.641505753852201</v>
      </c>
      <c r="AB53" s="17">
        <v>28.1841232689682</v>
      </c>
      <c r="AC53" s="17">
        <v>112.736493075873</v>
      </c>
      <c r="AD53" s="17">
        <v>426.41895845523698</v>
      </c>
      <c r="AE53" s="17">
        <v>14.0920616344841</v>
      </c>
      <c r="AF53" s="17">
        <v>18.1392627267408</v>
      </c>
      <c r="AG53" s="17">
        <v>13.994538716598401</v>
      </c>
      <c r="AH53" s="17">
        <v>103.95943046616</v>
      </c>
      <c r="AI53" s="17">
        <v>12.434172030427201</v>
      </c>
      <c r="AJ53" s="17">
        <v>66.266822703335293</v>
      </c>
      <c r="AK53" s="17">
        <v>21.6988492295689</v>
      </c>
      <c r="AL53" s="17">
        <v>7.21669592354203</v>
      </c>
      <c r="AM53" s="17">
        <v>72.849619660620206</v>
      </c>
      <c r="AN53" s="17">
        <v>6.2414667446849998</v>
      </c>
      <c r="AO53" s="17">
        <v>34.864443144138903</v>
      </c>
      <c r="AP53" s="17">
        <v>44.470450555880603</v>
      </c>
      <c r="AQ53" s="17">
        <v>72.362005071191703</v>
      </c>
      <c r="AR53" s="17">
        <v>8.7770626097132798</v>
      </c>
      <c r="AS53" s="17">
        <v>15.311098108055401</v>
      </c>
      <c r="AT53" s="17">
        <v>97.669202262531698</v>
      </c>
      <c r="AU53" s="17">
        <v>59.732787204993201</v>
      </c>
      <c r="AV53" s="17">
        <v>424.41973863857999</v>
      </c>
      <c r="AW53" s="17">
        <v>99.4246147844744</v>
      </c>
      <c r="AX53" s="17">
        <v>196.752486834406</v>
      </c>
      <c r="AY53" s="17">
        <v>11.166374097913</v>
      </c>
      <c r="AZ53" s="17">
        <v>260.43495221376998</v>
      </c>
      <c r="BA53" s="17">
        <v>138.97015798712701</v>
      </c>
      <c r="BB53" s="17">
        <v>665.93524478252402</v>
      </c>
      <c r="BC53" s="17">
        <v>16.676418958455201</v>
      </c>
      <c r="BD53" s="17">
        <v>119.953188999415</v>
      </c>
      <c r="BE53" s="17">
        <v>12.2391261946557</v>
      </c>
      <c r="BF53" s="17">
        <v>13.2631168324556</v>
      </c>
      <c r="BG53" s="17">
        <v>11.800273064170099</v>
      </c>
      <c r="BH53" s="17"/>
      <c r="BK53" s="14"/>
      <c r="BL53" s="14"/>
    </row>
    <row r="54" spans="1:64" s="12" customFormat="1" x14ac:dyDescent="0.25">
      <c r="B54" s="14"/>
      <c r="C54" s="15"/>
      <c r="D54" s="16"/>
      <c r="E54" s="13"/>
      <c r="F54" s="17">
        <f>AVERAGE(F50:F53)</f>
        <v>6.7584255616246951</v>
      </c>
      <c r="G54" s="17">
        <f t="shared" ref="G54" si="372">AVERAGE(G50:G53)</f>
        <v>9.9241689823137751</v>
      </c>
      <c r="H54" s="17">
        <f t="shared" ref="H54" si="373">AVERAGE(H50:H53)</f>
        <v>10.48908075126864</v>
      </c>
      <c r="I54" s="17">
        <f t="shared" ref="I54" si="374">AVERAGE(I50:I53)</f>
        <v>10.472724878694432</v>
      </c>
      <c r="J54" s="17">
        <f t="shared" ref="J54" si="375">AVERAGE(J50:J53)</f>
        <v>5.7209876549996599</v>
      </c>
      <c r="K54" s="17">
        <f t="shared" ref="K54" si="376">AVERAGE(K50:K53)</f>
        <v>7.0607319489060876</v>
      </c>
      <c r="L54" s="17">
        <f t="shared" ref="L54" si="377">AVERAGE(L50:L53)</f>
        <v>29.020167996389329</v>
      </c>
      <c r="M54" s="17">
        <f t="shared" ref="M54" si="378">AVERAGE(M50:M53)</f>
        <v>141.4363086354625</v>
      </c>
      <c r="N54" s="17">
        <f t="shared" ref="N54" si="379">AVERAGE(N50:N53)</f>
        <v>124.38788023842724</v>
      </c>
      <c r="O54" s="17">
        <f t="shared" ref="O54" si="380">AVERAGE(O50:O53)</f>
        <v>25.986099056468476</v>
      </c>
      <c r="P54" s="17">
        <f t="shared" ref="P54" si="381">AVERAGE(P50:P53)</f>
        <v>263.15182190227324</v>
      </c>
      <c r="Q54" s="17">
        <f t="shared" ref="Q54" si="382">AVERAGE(Q50:Q53)</f>
        <v>9.2692931470298774</v>
      </c>
      <c r="R54" s="17">
        <f t="shared" ref="R54" si="383">AVERAGE(R50:R53)</f>
        <v>18.056011350693051</v>
      </c>
      <c r="S54" s="17">
        <f t="shared" ref="S54" si="384">AVERAGE(S50:S53)</f>
        <v>147.78963918670752</v>
      </c>
      <c r="T54" s="17">
        <f t="shared" ref="T54" si="385">AVERAGE(T50:T53)</f>
        <v>5.5904321371046155</v>
      </c>
      <c r="U54" s="17">
        <f t="shared" ref="U54" si="386">AVERAGE(U50:U53)</f>
        <v>7.1724739433556852</v>
      </c>
      <c r="V54" s="17">
        <f t="shared" ref="V54" si="387">AVERAGE(V50:V53)</f>
        <v>70.265705006807053</v>
      </c>
      <c r="W54" s="17">
        <f t="shared" ref="W54" si="388">AVERAGE(W50:W53)</f>
        <v>14.541552900413325</v>
      </c>
      <c r="X54" s="17">
        <f t="shared" ref="X54" si="389">AVERAGE(X50:X53)</f>
        <v>24.787959570078478</v>
      </c>
      <c r="Y54" s="17">
        <f t="shared" ref="Y54" si="390">AVERAGE(Y50:Y53)</f>
        <v>42.346752563318176</v>
      </c>
      <c r="Z54" s="17">
        <f t="shared" ref="Z54" si="391">AVERAGE(Z50:Z53)</f>
        <v>18.652976592486702</v>
      </c>
      <c r="AA54" s="17">
        <f t="shared" ref="AA54" si="392">AVERAGE(AA50:AA53)</f>
        <v>38.984891181889651</v>
      </c>
      <c r="AB54" s="17">
        <f t="shared" ref="AB54" si="393">AVERAGE(AB50:AB53)</f>
        <v>26.792617750123227</v>
      </c>
      <c r="AC54" s="17">
        <f t="shared" ref="AC54" si="394">AVERAGE(AC50:AC53)</f>
        <v>111.73353117181725</v>
      </c>
      <c r="AD54" s="17">
        <f t="shared" ref="AD54" si="395">AVERAGE(AD50:AD53)</f>
        <v>413.46003321088222</v>
      </c>
      <c r="AE54" s="17">
        <f t="shared" ref="AE54" si="396">AVERAGE(AE50:AE53)</f>
        <v>8.6779165666924811</v>
      </c>
      <c r="AF54" s="17">
        <f t="shared" ref="AF54" si="397">AVERAGE(AF50:AF53)</f>
        <v>17.280009515934925</v>
      </c>
      <c r="AG54" s="17">
        <f t="shared" ref="AG54" si="398">AVERAGE(AG50:AG53)</f>
        <v>8.3649543715498726</v>
      </c>
      <c r="AH54" s="17">
        <f t="shared" ref="AH54" si="399">AVERAGE(AH50:AH53)</f>
        <v>104.58010497904601</v>
      </c>
      <c r="AI54" s="17">
        <f t="shared" ref="AI54" si="400">AVERAGE(AI50:AI53)</f>
        <v>11.593037324212116</v>
      </c>
      <c r="AJ54" s="17">
        <f t="shared" ref="AJ54" si="401">AVERAGE(AJ50:AJ53)</f>
        <v>64.502595002309675</v>
      </c>
      <c r="AK54" s="17">
        <f t="shared" ref="AK54" si="402">AVERAGE(AK50:AK53)</f>
        <v>16.838303358331601</v>
      </c>
      <c r="AL54" s="17">
        <f t="shared" ref="AL54" si="403">AVERAGE(AL50:AL53)</f>
        <v>5.9958663947078126</v>
      </c>
      <c r="AM54" s="17">
        <f t="shared" ref="AM54" si="404">AVERAGE(AM50:AM53)</f>
        <v>67.909993882791326</v>
      </c>
      <c r="AN54" s="17">
        <f t="shared" ref="AN54" si="405">AVERAGE(AN50:AN53)</f>
        <v>5.5248595897608572</v>
      </c>
      <c r="AO54" s="17">
        <f t="shared" ref="AO54" si="406">AVERAGE(AO50:AO53)</f>
        <v>37.608625891294601</v>
      </c>
      <c r="AP54" s="17">
        <f t="shared" ref="AP54" si="407">AVERAGE(AP50:AP53)</f>
        <v>40.763001376916925</v>
      </c>
      <c r="AQ54" s="17">
        <f t="shared" ref="AQ54" si="408">AVERAGE(AQ50:AQ53)</f>
        <v>74.283430983501091</v>
      </c>
      <c r="AR54" s="17">
        <f t="shared" ref="AR54" si="409">AVERAGE(AR50:AR53)</f>
        <v>5.9929229559217347</v>
      </c>
      <c r="AS54" s="17">
        <f t="shared" ref="AS54" si="410">AVERAGE(AS50:AS53)</f>
        <v>12.347142010629149</v>
      </c>
      <c r="AT54" s="17">
        <f t="shared" ref="AT54" si="411">AVERAGE(AT50:AT53)</f>
        <v>93.559298797067854</v>
      </c>
      <c r="AU54" s="17">
        <f t="shared" ref="AU54" si="412">AVERAGE(AU50:AU53)</f>
        <v>56.347856022085551</v>
      </c>
      <c r="AV54" s="17">
        <f t="shared" ref="AV54" si="413">AVERAGE(AV50:AV53)</f>
        <v>426.74873342791773</v>
      </c>
      <c r="AW54" s="17">
        <f t="shared" ref="AW54" si="414">AVERAGE(AW50:AW53)</f>
        <v>92.652211311229919</v>
      </c>
      <c r="AX54" s="17">
        <f t="shared" ref="AX54" si="415">AVERAGE(AX50:AX53)</f>
        <v>178.60283324269849</v>
      </c>
      <c r="AY54" s="17">
        <f t="shared" ref="AY54" si="416">AVERAGE(AY50:AY53)</f>
        <v>12.841566688112692</v>
      </c>
      <c r="AZ54" s="17">
        <f t="shared" ref="AZ54" si="417">AVERAGE(AZ50:AZ53)</f>
        <v>253.51362377358549</v>
      </c>
      <c r="BA54" s="17">
        <f t="shared" ref="BA54" si="418">AVERAGE(BA50:BA53)</f>
        <v>134.14698123685298</v>
      </c>
      <c r="BB54" s="17">
        <f t="shared" ref="BB54" si="419">AVERAGE(BB50:BB53)</f>
        <v>636.88316629110875</v>
      </c>
      <c r="BC54" s="17">
        <f t="shared" ref="BC54" si="420">AVERAGE(BC50:BC53)</f>
        <v>16.721435088155623</v>
      </c>
      <c r="BD54" s="17">
        <f t="shared" ref="BD54" si="421">AVERAGE(BD50:BD53)</f>
        <v>101.03544001579715</v>
      </c>
      <c r="BE54" s="17">
        <f t="shared" ref="BE54" si="422">AVERAGE(BE50:BE53)</f>
        <v>11.110776821396804</v>
      </c>
      <c r="BF54" s="17">
        <f t="shared" ref="BF54" si="423">AVERAGE(BF50:BF53)</f>
        <v>12.313886680400978</v>
      </c>
      <c r="BG54" s="17">
        <f t="shared" ref="BG54" si="424">AVERAGE(BG50:BG53)</f>
        <v>10.063781166208402</v>
      </c>
      <c r="BH54" s="17"/>
      <c r="BK54" s="14"/>
      <c r="BL54" s="14"/>
    </row>
    <row r="55" spans="1:64" x14ac:dyDescent="0.25">
      <c r="A55" t="s">
        <v>73</v>
      </c>
      <c r="B55" s="6">
        <v>15</v>
      </c>
      <c r="C55" s="8" t="s">
        <v>169</v>
      </c>
      <c r="D55" s="11">
        <v>96</v>
      </c>
      <c r="E55" s="3" t="s">
        <v>74</v>
      </c>
      <c r="F55" s="1">
        <v>9.3554604861078499</v>
      </c>
      <c r="G55" s="1">
        <v>18.8519580649711</v>
      </c>
      <c r="H55" s="1">
        <v>11.6120539701942</v>
      </c>
      <c r="I55" s="1">
        <v>15.4200554745898</v>
      </c>
      <c r="J55" s="1">
        <v>7.52197828028772</v>
      </c>
      <c r="K55" s="1">
        <v>8.4152132010718805</v>
      </c>
      <c r="L55" s="1">
        <v>25.151614874711999</v>
      </c>
      <c r="M55" s="1">
        <v>81.472427248366301</v>
      </c>
      <c r="N55" s="1">
        <v>73.715387146819594</v>
      </c>
      <c r="O55" s="1">
        <v>27.690282544309198</v>
      </c>
      <c r="P55" s="1">
        <v>346.34008744299803</v>
      </c>
      <c r="Q55" s="1">
        <v>10.8598561421654</v>
      </c>
      <c r="R55" s="1">
        <v>27.220158901791201</v>
      </c>
      <c r="S55" s="1">
        <v>151.42682525504199</v>
      </c>
      <c r="T55" s="1">
        <v>7.3339288232805204</v>
      </c>
      <c r="U55" s="1">
        <v>8.7913121150862708</v>
      </c>
      <c r="V55" s="1">
        <v>72.822152226035399</v>
      </c>
      <c r="W55" s="1">
        <v>34.789149546330698</v>
      </c>
      <c r="X55" s="1">
        <v>13.3044990832589</v>
      </c>
      <c r="Y55" s="1">
        <v>38.0800150439566</v>
      </c>
      <c r="Z55" s="1">
        <v>28.254430915330701</v>
      </c>
      <c r="AA55" s="1">
        <v>79.732969771049795</v>
      </c>
      <c r="AB55" s="1">
        <v>47.388463165812603</v>
      </c>
      <c r="AC55" s="1">
        <v>100.13633585633001</v>
      </c>
      <c r="AD55" s="1">
        <v>386.53565887828501</v>
      </c>
      <c r="AE55" s="1">
        <v>8.8853368435898599</v>
      </c>
      <c r="AF55" s="1">
        <v>18.8519580649711</v>
      </c>
      <c r="AG55" s="1">
        <v>8.4152132010718805</v>
      </c>
      <c r="AH55" s="1">
        <v>107.940388322129</v>
      </c>
      <c r="AI55" s="1">
        <v>11.659066334446001</v>
      </c>
      <c r="AJ55" s="1">
        <v>137.98128907902799</v>
      </c>
      <c r="AK55" s="1">
        <v>56.367824737906098</v>
      </c>
      <c r="AL55" s="1">
        <v>6.8167928165107403</v>
      </c>
      <c r="AM55" s="1">
        <v>68.026891072352001</v>
      </c>
      <c r="AN55" s="1">
        <v>9.4494852146114408</v>
      </c>
      <c r="AO55" s="1">
        <v>41.699967091345002</v>
      </c>
      <c r="AP55" s="1">
        <v>73.527337689812398</v>
      </c>
      <c r="AQ55" s="1">
        <v>99.196088571294297</v>
      </c>
      <c r="AR55" s="1">
        <v>7.0988670020215299</v>
      </c>
      <c r="AS55" s="1">
        <v>12.270227069719301</v>
      </c>
      <c r="AT55" s="1">
        <v>68.638051807625402</v>
      </c>
      <c r="AU55" s="1">
        <v>46.307178788021197</v>
      </c>
      <c r="AV55" s="1">
        <v>466.033566828076</v>
      </c>
      <c r="AW55" s="1">
        <v>89.840628085186395</v>
      </c>
      <c r="AX55" s="1">
        <v>190.35306285553099</v>
      </c>
      <c r="AY55" s="1">
        <v>12.082177612712099</v>
      </c>
      <c r="AZ55" s="1">
        <v>177.941798693056</v>
      </c>
      <c r="BA55" s="1">
        <v>364.11076113017702</v>
      </c>
      <c r="BB55" s="1">
        <v>431.90259038126999</v>
      </c>
      <c r="BC55" s="1">
        <v>14.9969441963236</v>
      </c>
      <c r="BD55" s="1">
        <v>55.474589817121903</v>
      </c>
      <c r="BE55" s="1">
        <v>12.5523012552301</v>
      </c>
      <c r="BF55" s="1">
        <v>13.7276103615251</v>
      </c>
      <c r="BG55" s="1">
        <v>9.3554604861078499</v>
      </c>
      <c r="BH55" s="1"/>
      <c r="BK55" s="6"/>
      <c r="BL55" s="6"/>
    </row>
    <row r="56" spans="1:64" x14ac:dyDescent="0.25">
      <c r="A56" t="s">
        <v>95</v>
      </c>
      <c r="B56" s="6">
        <v>15</v>
      </c>
      <c r="C56" s="8" t="s">
        <v>170</v>
      </c>
      <c r="D56" s="11">
        <v>96</v>
      </c>
      <c r="E56" s="3" t="s">
        <v>96</v>
      </c>
      <c r="F56" s="1">
        <v>6.9154936485359704</v>
      </c>
      <c r="G56" s="1">
        <v>18.588454558830701</v>
      </c>
      <c r="H56" s="1">
        <v>9.3677963607827692</v>
      </c>
      <c r="I56" s="1">
        <v>12.653881995193499</v>
      </c>
      <c r="J56" s="1">
        <v>6.17980283486194</v>
      </c>
      <c r="K56" s="1">
        <v>7.06263181127078</v>
      </c>
      <c r="L56" s="1">
        <v>22.4140467899357</v>
      </c>
      <c r="M56" s="1">
        <v>83.770660650350706</v>
      </c>
      <c r="N56" s="1">
        <v>72.244837902790707</v>
      </c>
      <c r="O56" s="1">
        <v>29.3785864927167</v>
      </c>
      <c r="P56" s="1">
        <v>327.186227867968</v>
      </c>
      <c r="Q56" s="1">
        <v>8.8773358183334192</v>
      </c>
      <c r="R56" s="1">
        <v>23.738290254549</v>
      </c>
      <c r="S56" s="1">
        <v>126.833096277404</v>
      </c>
      <c r="T56" s="1">
        <v>4.7084212075138598</v>
      </c>
      <c r="U56" s="1">
        <v>5.1988817499632196</v>
      </c>
      <c r="V56" s="1">
        <v>73.421943204669205</v>
      </c>
      <c r="W56" s="1">
        <v>36.9807249006817</v>
      </c>
      <c r="X56" s="1">
        <v>11.672960910294799</v>
      </c>
      <c r="Y56" s="1">
        <v>34.822698513904598</v>
      </c>
      <c r="Z56" s="1">
        <v>26.7300995634901</v>
      </c>
      <c r="AA56" s="1">
        <v>107.26372063367501</v>
      </c>
      <c r="AB56" s="1">
        <v>68.124969346216105</v>
      </c>
      <c r="AC56" s="1">
        <v>115.30727352984501</v>
      </c>
      <c r="AD56" s="1">
        <v>349.84550492912803</v>
      </c>
      <c r="AE56" s="1">
        <v>10.495855608416299</v>
      </c>
      <c r="AF56" s="1">
        <v>19.422237480994699</v>
      </c>
      <c r="AG56" s="1">
        <v>10.495855608416299</v>
      </c>
      <c r="AH56" s="1">
        <v>113.541615577027</v>
      </c>
      <c r="AI56" s="1">
        <v>12.0653293442543</v>
      </c>
      <c r="AJ56" s="1">
        <v>148.02099171121699</v>
      </c>
      <c r="AK56" s="1">
        <v>56.157732110451697</v>
      </c>
      <c r="AL56" s="1">
        <v>4.8555593702486597</v>
      </c>
      <c r="AM56" s="1">
        <v>67.536416695276898</v>
      </c>
      <c r="AN56" s="1">
        <v>6.17980283486194</v>
      </c>
      <c r="AO56" s="1">
        <v>40.070626318112701</v>
      </c>
      <c r="AP56" s="1">
        <v>78.915101280101993</v>
      </c>
      <c r="AQ56" s="1">
        <v>104.02668105350899</v>
      </c>
      <c r="AR56" s="1">
        <v>4.2179606650645001</v>
      </c>
      <c r="AS56" s="1">
        <v>11.476776693314999</v>
      </c>
      <c r="AT56" s="1">
        <v>63.956054735396499</v>
      </c>
      <c r="AU56" s="1">
        <v>49.046054244936002</v>
      </c>
      <c r="AV56" s="1">
        <v>484.57501593996801</v>
      </c>
      <c r="AW56" s="1">
        <v>79.650792093776005</v>
      </c>
      <c r="AX56" s="1">
        <v>202.854480357055</v>
      </c>
      <c r="AY56" s="1">
        <v>9.2206581980479694</v>
      </c>
      <c r="AZ56" s="1">
        <v>215.55740840649401</v>
      </c>
      <c r="BA56" s="1">
        <v>408.60267791456198</v>
      </c>
      <c r="BB56" s="1">
        <v>453.77409387414798</v>
      </c>
      <c r="BC56" s="1">
        <v>13.046250429153</v>
      </c>
      <c r="BD56" s="1">
        <v>58.217666388738998</v>
      </c>
      <c r="BE56" s="1">
        <v>12.948158320663101</v>
      </c>
      <c r="BF56" s="1">
        <v>12.653881995193499</v>
      </c>
      <c r="BG56" s="1">
        <v>8.3378292216391205</v>
      </c>
      <c r="BH56" s="1"/>
      <c r="BK56" s="6"/>
      <c r="BL56" s="6"/>
    </row>
    <row r="57" spans="1:64" x14ac:dyDescent="0.25">
      <c r="A57" t="s">
        <v>115</v>
      </c>
      <c r="B57" s="6">
        <v>15</v>
      </c>
      <c r="C57" s="8" t="s">
        <v>171</v>
      </c>
      <c r="D57" s="11">
        <v>96</v>
      </c>
      <c r="E57" s="3" t="s">
        <v>116</v>
      </c>
      <c r="F57" s="1">
        <v>7.9183266932270904</v>
      </c>
      <c r="G57" s="1">
        <v>16.932270916334701</v>
      </c>
      <c r="H57" s="1">
        <v>10.6573705179283</v>
      </c>
      <c r="I57" s="1">
        <v>14.741035856573699</v>
      </c>
      <c r="J57" s="1">
        <v>5.0298804780876498</v>
      </c>
      <c r="K57" s="1">
        <v>9.7609561752987997</v>
      </c>
      <c r="L57" s="1">
        <v>22.161354581673301</v>
      </c>
      <c r="M57" s="1">
        <v>66.334661354581698</v>
      </c>
      <c r="N57" s="1">
        <v>76.045816733067696</v>
      </c>
      <c r="O57" s="1">
        <v>29.1832669322709</v>
      </c>
      <c r="P57" s="1">
        <v>313.89442231075702</v>
      </c>
      <c r="Q57" s="1">
        <v>9.1633466135458193</v>
      </c>
      <c r="R57" s="1">
        <v>26.543824701195199</v>
      </c>
      <c r="S57" s="1">
        <v>166.98207171314701</v>
      </c>
      <c r="T57" s="1">
        <v>5.32868525896414</v>
      </c>
      <c r="U57" s="1">
        <v>8.0677290836653395</v>
      </c>
      <c r="V57" s="1">
        <v>76.344621513944205</v>
      </c>
      <c r="W57" s="1">
        <v>37.201195219123498</v>
      </c>
      <c r="X57" s="1">
        <v>12.599601593625501</v>
      </c>
      <c r="Y57" s="1">
        <v>37.898406374502002</v>
      </c>
      <c r="Z57" s="1">
        <v>26.8426294820717</v>
      </c>
      <c r="AA57" s="1">
        <v>93.077689243027905</v>
      </c>
      <c r="AB57" s="1">
        <v>60.358565737051798</v>
      </c>
      <c r="AC57" s="1">
        <v>105.876494023904</v>
      </c>
      <c r="AD57" s="1">
        <v>381.52390438246999</v>
      </c>
      <c r="AE57" s="1">
        <v>9.4621513944223103</v>
      </c>
      <c r="AF57" s="1">
        <v>16.982071713147398</v>
      </c>
      <c r="AG57" s="1">
        <v>7.5697211155378499</v>
      </c>
      <c r="AH57" s="1">
        <v>100.99601593625501</v>
      </c>
      <c r="AI57" s="1">
        <v>11.6035856573705</v>
      </c>
      <c r="AJ57" s="1">
        <v>147.21115537848601</v>
      </c>
      <c r="AK57" s="1">
        <v>51.693227091633503</v>
      </c>
      <c r="AL57" s="1">
        <v>5.7768924302788802</v>
      </c>
      <c r="AM57" s="1">
        <v>69.372509960159405</v>
      </c>
      <c r="AN57" s="1">
        <v>9.6115537848605594</v>
      </c>
      <c r="AO57" s="1">
        <v>47.659362549800797</v>
      </c>
      <c r="AP57" s="1">
        <v>77.9382470119522</v>
      </c>
      <c r="AQ57" s="1">
        <v>106.274900398406</v>
      </c>
      <c r="AR57" s="1">
        <v>10.4581673306773</v>
      </c>
      <c r="AS57" s="1">
        <v>12.400398406374499</v>
      </c>
      <c r="AT57" s="1">
        <v>65.338645418326706</v>
      </c>
      <c r="AU57" s="1">
        <v>43.974103585657403</v>
      </c>
      <c r="AV57" s="1">
        <v>450.94621513944202</v>
      </c>
      <c r="AW57" s="1">
        <v>90.537848605577693</v>
      </c>
      <c r="AX57" s="1">
        <v>179.98007968127499</v>
      </c>
      <c r="AY57" s="1">
        <v>12.649402390438199</v>
      </c>
      <c r="AZ57" s="1">
        <v>181.07569721115499</v>
      </c>
      <c r="BA57" s="1">
        <v>395.11952191235099</v>
      </c>
      <c r="BB57" s="1">
        <v>388.84462151394399</v>
      </c>
      <c r="BC57" s="1">
        <v>13.7450199203187</v>
      </c>
      <c r="BD57" s="1">
        <v>47.360557768924302</v>
      </c>
      <c r="BE57" s="1">
        <v>14.093625498008</v>
      </c>
      <c r="BF57" s="1">
        <v>12.649402390438199</v>
      </c>
      <c r="BG57" s="1">
        <v>11.304780876494</v>
      </c>
      <c r="BH57" s="1"/>
      <c r="BK57" s="6"/>
      <c r="BL57" s="6"/>
    </row>
    <row r="58" spans="1:64" ht="14.65" customHeight="1" x14ac:dyDescent="0.25">
      <c r="A58" t="s">
        <v>147</v>
      </c>
      <c r="B58" s="6">
        <v>15</v>
      </c>
      <c r="C58" s="8" t="s">
        <v>172</v>
      </c>
      <c r="D58" s="11">
        <v>96</v>
      </c>
      <c r="E58" s="3" t="s">
        <v>148</v>
      </c>
      <c r="F58" s="1">
        <v>4.9390182441286203</v>
      </c>
      <c r="G58" s="1">
        <v>16.4297953835299</v>
      </c>
      <c r="H58" s="1">
        <v>9.2228605987299694</v>
      </c>
      <c r="I58" s="1">
        <v>12.3475456103215</v>
      </c>
      <c r="J58" s="1">
        <v>5.4933978429593804</v>
      </c>
      <c r="K58" s="1">
        <v>5.2918052615663704</v>
      </c>
      <c r="L58" s="1">
        <v>22.0239895171858</v>
      </c>
      <c r="M58" s="1">
        <v>77.310754964217296</v>
      </c>
      <c r="N58" s="1">
        <v>66.122366696905502</v>
      </c>
      <c r="O58" s="1">
        <v>26.8118133252696</v>
      </c>
      <c r="P58" s="1">
        <v>307.42868662433199</v>
      </c>
      <c r="Q58" s="1">
        <v>7.1565366394516703</v>
      </c>
      <c r="R58" s="1">
        <v>20.461647011389999</v>
      </c>
      <c r="S58" s="1">
        <v>137.78852938211901</v>
      </c>
      <c r="T58" s="1">
        <v>3.7798609011188402</v>
      </c>
      <c r="U58" s="1">
        <v>5.8965830057453896</v>
      </c>
      <c r="V58" s="1">
        <v>70.859792359641204</v>
      </c>
      <c r="W58" s="1">
        <v>34.421933272855597</v>
      </c>
      <c r="X58" s="1">
        <v>11.2891845580083</v>
      </c>
      <c r="Y58" s="1">
        <v>39.108960790242897</v>
      </c>
      <c r="Z58" s="1">
        <v>24.543896784598299</v>
      </c>
      <c r="AA58" s="1">
        <v>60.931357726035699</v>
      </c>
      <c r="AB58" s="1">
        <v>40.016127406511401</v>
      </c>
      <c r="AC58" s="1">
        <v>105.735308940631</v>
      </c>
      <c r="AD58" s="1">
        <v>342.25380505997401</v>
      </c>
      <c r="AE58" s="1">
        <v>8.0637032557201902</v>
      </c>
      <c r="AF58" s="1">
        <v>15.8250176393509</v>
      </c>
      <c r="AG58" s="1">
        <v>7.0557403487551698</v>
      </c>
      <c r="AH58" s="1">
        <v>107.34804959177499</v>
      </c>
      <c r="AI58" s="1">
        <v>9.5756476161677302</v>
      </c>
      <c r="AJ58" s="1">
        <v>142.324362463461</v>
      </c>
      <c r="AK58" s="1">
        <v>53.119645197056698</v>
      </c>
      <c r="AL58" s="1">
        <v>5.0902126801733703</v>
      </c>
      <c r="AM58" s="1">
        <v>63.400866848100002</v>
      </c>
      <c r="AN58" s="1">
        <v>6.5013607499243999</v>
      </c>
      <c r="AO58" s="1">
        <v>35.883479487954801</v>
      </c>
      <c r="AP58" s="1">
        <v>68.239088801532105</v>
      </c>
      <c r="AQ58" s="1">
        <v>100.191512952323</v>
      </c>
      <c r="AR58" s="1">
        <v>3.27587944763633</v>
      </c>
      <c r="AS58" s="1">
        <v>9.5756476161677302</v>
      </c>
      <c r="AT58" s="1">
        <v>61.737728051607697</v>
      </c>
      <c r="AU58" s="1">
        <v>43.493599435540801</v>
      </c>
      <c r="AV58" s="1">
        <v>405.35228303598399</v>
      </c>
      <c r="AW58" s="1">
        <v>88.549541376877301</v>
      </c>
      <c r="AX58" s="1">
        <v>177.905453079327</v>
      </c>
      <c r="AY58" s="1">
        <v>9.3740550347747202</v>
      </c>
      <c r="AZ58" s="1">
        <v>191.36175788731001</v>
      </c>
      <c r="BA58" s="1">
        <v>305.41276081040201</v>
      </c>
      <c r="BB58" s="1">
        <v>448.64428989013197</v>
      </c>
      <c r="BC58" s="1">
        <v>11.6923697207943</v>
      </c>
      <c r="BD58" s="1">
        <v>52.464469307529498</v>
      </c>
      <c r="BE58" s="1">
        <v>11.9443604475355</v>
      </c>
      <c r="BF58" s="1">
        <v>9.1724624533817192</v>
      </c>
      <c r="BG58" s="1">
        <v>8.3660921278097007</v>
      </c>
      <c r="BH58" s="1"/>
      <c r="BK58" s="6"/>
      <c r="BL58" s="6"/>
    </row>
    <row r="59" spans="1:64" s="40" customFormat="1" ht="14.65" customHeight="1" x14ac:dyDescent="0.25">
      <c r="B59" s="6"/>
      <c r="C59" s="41"/>
      <c r="D59" s="42"/>
      <c r="E59" s="3"/>
      <c r="F59" s="43">
        <f>AVERAGE(F55:F58)</f>
        <v>7.2820747679998821</v>
      </c>
      <c r="G59" s="43">
        <f t="shared" ref="G59" si="425">AVERAGE(G55:G58)</f>
        <v>17.7006197309166</v>
      </c>
      <c r="H59" s="43">
        <f t="shared" ref="H59" si="426">AVERAGE(H55:H58)</f>
        <v>10.21502036190881</v>
      </c>
      <c r="I59" s="43">
        <f t="shared" ref="I59" si="427">AVERAGE(I55:I58)</f>
        <v>13.790629734169624</v>
      </c>
      <c r="J59" s="43">
        <f t="shared" ref="J59" si="428">AVERAGE(J55:J58)</f>
        <v>6.0562648590491737</v>
      </c>
      <c r="K59" s="43">
        <f t="shared" ref="K59" si="429">AVERAGE(K55:K58)</f>
        <v>7.6326516123019577</v>
      </c>
      <c r="L59" s="43">
        <f t="shared" ref="L59" si="430">AVERAGE(L55:L58)</f>
        <v>22.937751440876699</v>
      </c>
      <c r="M59" s="43">
        <f t="shared" ref="M59" si="431">AVERAGE(M55:M58)</f>
        <v>77.222126054379004</v>
      </c>
      <c r="N59" s="43">
        <f t="shared" ref="N59" si="432">AVERAGE(N55:N58)</f>
        <v>72.032102119895868</v>
      </c>
      <c r="O59" s="43">
        <f t="shared" ref="O59" si="433">AVERAGE(O55:O58)</f>
        <v>28.2659873236416</v>
      </c>
      <c r="P59" s="43">
        <f t="shared" ref="P59" si="434">AVERAGE(P55:P58)</f>
        <v>323.71235606151379</v>
      </c>
      <c r="Q59" s="43">
        <f t="shared" ref="Q59" si="435">AVERAGE(Q55:Q58)</f>
        <v>9.0142688033740779</v>
      </c>
      <c r="R59" s="43">
        <f t="shared" ref="R59" si="436">AVERAGE(R55:R58)</f>
        <v>24.49098021723135</v>
      </c>
      <c r="S59" s="43">
        <f t="shared" ref="S59" si="437">AVERAGE(S55:S58)</f>
        <v>145.757630656928</v>
      </c>
      <c r="T59" s="43">
        <f t="shared" ref="T59" si="438">AVERAGE(T55:T58)</f>
        <v>5.2877240477193403</v>
      </c>
      <c r="U59" s="43">
        <f t="shared" ref="U59" si="439">AVERAGE(U55:U58)</f>
        <v>6.988626488615056</v>
      </c>
      <c r="V59" s="43">
        <f t="shared" ref="V59" si="440">AVERAGE(V55:V58)</f>
        <v>73.36212732607251</v>
      </c>
      <c r="W59" s="43">
        <f t="shared" ref="W59" si="441">AVERAGE(W55:W58)</f>
        <v>35.848250734747872</v>
      </c>
      <c r="X59" s="43">
        <f t="shared" ref="X59" si="442">AVERAGE(X55:X58)</f>
        <v>12.216561536296876</v>
      </c>
      <c r="Y59" s="43">
        <f t="shared" ref="Y59" si="443">AVERAGE(Y55:Y58)</f>
        <v>37.477520180651524</v>
      </c>
      <c r="Z59" s="43">
        <f t="shared" ref="Z59" si="444">AVERAGE(Z55:Z58)</f>
        <v>26.592764186372701</v>
      </c>
      <c r="AA59" s="43">
        <f t="shared" ref="AA59" si="445">AVERAGE(AA55:AA58)</f>
        <v>85.251434343447102</v>
      </c>
      <c r="AB59" s="43">
        <f t="shared" ref="AB59" si="446">AVERAGE(AB55:AB58)</f>
        <v>53.97203141389798</v>
      </c>
      <c r="AC59" s="43">
        <f t="shared" ref="AC59" si="447">AVERAGE(AC55:AC58)</f>
        <v>106.7638530876775</v>
      </c>
      <c r="AD59" s="43">
        <f t="shared" ref="AD59" si="448">AVERAGE(AD55:AD58)</f>
        <v>365.03971831246423</v>
      </c>
      <c r="AE59" s="43">
        <f t="shared" ref="AE59" si="449">AVERAGE(AE55:AE58)</f>
        <v>9.2267617755371649</v>
      </c>
      <c r="AF59" s="43">
        <f t="shared" ref="AF59" si="450">AVERAGE(AF55:AF58)</f>
        <v>17.770321224616023</v>
      </c>
      <c r="AG59" s="43">
        <f t="shared" ref="AG59" si="451">AVERAGE(AG55:AG58)</f>
        <v>8.384132568445299</v>
      </c>
      <c r="AH59" s="43">
        <f t="shared" ref="AH59" si="452">AVERAGE(AH55:AH58)</f>
        <v>107.4565173567965</v>
      </c>
      <c r="AI59" s="43">
        <f t="shared" ref="AI59" si="453">AVERAGE(AI55:AI58)</f>
        <v>11.225907238059632</v>
      </c>
      <c r="AJ59" s="43">
        <f t="shared" ref="AJ59" si="454">AVERAGE(AJ55:AJ58)</f>
        <v>143.884449658048</v>
      </c>
      <c r="AK59" s="43">
        <f t="shared" ref="AK59" si="455">AVERAGE(AK55:AK58)</f>
        <v>54.334607284261992</v>
      </c>
      <c r="AL59" s="43">
        <f t="shared" ref="AL59" si="456">AVERAGE(AL55:AL58)</f>
        <v>5.6348643243029128</v>
      </c>
      <c r="AM59" s="43">
        <f t="shared" ref="AM59" si="457">AVERAGE(AM55:AM58)</f>
        <v>67.084171143972071</v>
      </c>
      <c r="AN59" s="43">
        <f t="shared" ref="AN59" si="458">AVERAGE(AN55:AN58)</f>
        <v>7.9355506460645859</v>
      </c>
      <c r="AO59" s="43">
        <f t="shared" ref="AO59" si="459">AVERAGE(AO55:AO58)</f>
        <v>41.328358861803324</v>
      </c>
      <c r="AP59" s="43">
        <f t="shared" ref="AP59" si="460">AVERAGE(AP55:AP58)</f>
        <v>74.654943695849681</v>
      </c>
      <c r="AQ59" s="43">
        <f t="shared" ref="AQ59" si="461">AVERAGE(AQ55:AQ58)</f>
        <v>102.42229574388307</v>
      </c>
      <c r="AR59" s="43">
        <f t="shared" ref="AR59" si="462">AVERAGE(AR55:AR58)</f>
        <v>6.2627186113499151</v>
      </c>
      <c r="AS59" s="43">
        <f t="shared" ref="AS59" si="463">AVERAGE(AS55:AS58)</f>
        <v>11.430762446394132</v>
      </c>
      <c r="AT59" s="43">
        <f t="shared" ref="AT59" si="464">AVERAGE(AT55:AT58)</f>
        <v>64.91762000323908</v>
      </c>
      <c r="AU59" s="43">
        <f t="shared" ref="AU59" si="465">AVERAGE(AU55:AU58)</f>
        <v>45.705234013538849</v>
      </c>
      <c r="AV59" s="43">
        <f t="shared" ref="AV59" si="466">AVERAGE(AV55:AV58)</f>
        <v>451.72677023586755</v>
      </c>
      <c r="AW59" s="43">
        <f t="shared" ref="AW59" si="467">AVERAGE(AW55:AW58)</f>
        <v>87.144702540354359</v>
      </c>
      <c r="AX59" s="43">
        <f t="shared" ref="AX59" si="468">AVERAGE(AX55:AX58)</f>
        <v>187.77326899329699</v>
      </c>
      <c r="AY59" s="43">
        <f t="shared" ref="AY59" si="469">AVERAGE(AY55:AY58)</f>
        <v>10.831573308993248</v>
      </c>
      <c r="AZ59" s="43">
        <f t="shared" ref="AZ59" si="470">AVERAGE(AZ55:AZ58)</f>
        <v>191.48416554950376</v>
      </c>
      <c r="BA59" s="43">
        <f t="shared" ref="BA59" si="471">AVERAGE(BA55:BA58)</f>
        <v>368.31143044187303</v>
      </c>
      <c r="BB59" s="43">
        <f t="shared" ref="BB59" si="472">AVERAGE(BB55:BB58)</f>
        <v>430.79139891487353</v>
      </c>
      <c r="BC59" s="43">
        <f t="shared" ref="BC59" si="473">AVERAGE(BC55:BC58)</f>
        <v>13.370146066647401</v>
      </c>
      <c r="BD59" s="43">
        <f t="shared" ref="BD59" si="474">AVERAGE(BD55:BD58)</f>
        <v>53.379320820578677</v>
      </c>
      <c r="BE59" s="43">
        <f t="shared" ref="BE59" si="475">AVERAGE(BE55:BE58)</f>
        <v>12.884611380359177</v>
      </c>
      <c r="BF59" s="43">
        <f t="shared" ref="BF59" si="476">AVERAGE(BF55:BF58)</f>
        <v>12.05083930013463</v>
      </c>
      <c r="BG59" s="43">
        <f t="shared" ref="BG59" si="477">AVERAGE(BG55:BG58)</f>
        <v>9.3410406780126678</v>
      </c>
      <c r="BH59" s="43"/>
      <c r="BK59" s="6"/>
      <c r="BL59" s="6"/>
    </row>
    <row r="60" spans="1:64" s="12" customFormat="1" x14ac:dyDescent="0.25">
      <c r="A60" s="12" t="s">
        <v>63</v>
      </c>
      <c r="B60" s="14">
        <v>18</v>
      </c>
      <c r="C60" s="15" t="s">
        <v>173</v>
      </c>
      <c r="D60" s="16">
        <v>24</v>
      </c>
      <c r="E60" s="13" t="s">
        <v>64</v>
      </c>
      <c r="F60" s="17">
        <v>9.5769767553780305</v>
      </c>
      <c r="G60" s="17">
        <v>9.7213532893786994</v>
      </c>
      <c r="H60" s="17">
        <v>15.592665672072799</v>
      </c>
      <c r="I60" s="17">
        <v>16.507050387410398</v>
      </c>
      <c r="J60" s="17">
        <v>8.8069685740411003</v>
      </c>
      <c r="K60" s="17">
        <v>20.357091294095</v>
      </c>
      <c r="L60" s="17">
        <v>21.897107656768899</v>
      </c>
      <c r="M60" s="17">
        <v>116.752490495212</v>
      </c>
      <c r="N60" s="17">
        <v>45.719235766879997</v>
      </c>
      <c r="O60" s="17">
        <v>29.934068049473002</v>
      </c>
      <c r="P60" s="17">
        <v>405.64993503056002</v>
      </c>
      <c r="Q60" s="17">
        <v>16.218297319409</v>
      </c>
      <c r="R60" s="17">
        <v>28.875306800134801</v>
      </c>
      <c r="S60" s="17">
        <v>132.87453679195301</v>
      </c>
      <c r="T60" s="17">
        <v>9.3363491987102396</v>
      </c>
      <c r="U60" s="17">
        <v>12.127628856056599</v>
      </c>
      <c r="V60" s="17">
        <v>74.642668078348294</v>
      </c>
      <c r="W60" s="17">
        <v>13.0901390827278</v>
      </c>
      <c r="X60" s="17">
        <v>788.00712257567704</v>
      </c>
      <c r="Y60" s="17">
        <v>42.446700996198103</v>
      </c>
      <c r="Z60" s="17">
        <v>19.490832090091001</v>
      </c>
      <c r="AA60" s="17">
        <v>11.9832523220559</v>
      </c>
      <c r="AB60" s="17">
        <v>11.0688676067183</v>
      </c>
      <c r="AC60" s="17">
        <v>104.336108571154</v>
      </c>
      <c r="AD60" s="17">
        <v>470.57124981952899</v>
      </c>
      <c r="AE60" s="17">
        <v>9.5288512440444695</v>
      </c>
      <c r="AF60" s="17">
        <v>19.779585158092299</v>
      </c>
      <c r="AG60" s="17">
        <v>13.667645218730399</v>
      </c>
      <c r="AH60" s="17">
        <v>112.373068963858</v>
      </c>
      <c r="AI60" s="17">
        <v>16.4589248760768</v>
      </c>
      <c r="AJ60" s="17">
        <v>43.553587756869902</v>
      </c>
      <c r="AK60" s="17">
        <v>10.202608402714301</v>
      </c>
      <c r="AL60" s="17">
        <v>10.491361470715599</v>
      </c>
      <c r="AM60" s="17">
        <v>69.541363876991198</v>
      </c>
      <c r="AN60" s="17">
        <v>9.9138553347129292</v>
      </c>
      <c r="AO60" s="17">
        <v>34.2172385581597</v>
      </c>
      <c r="AP60" s="17">
        <v>38.933538668848399</v>
      </c>
      <c r="AQ60" s="17">
        <v>19.490832090091001</v>
      </c>
      <c r="AR60" s="17">
        <v>12.2238798787237</v>
      </c>
      <c r="AS60" s="17">
        <v>16.9401799894124</v>
      </c>
      <c r="AT60" s="17">
        <v>65.980076038307899</v>
      </c>
      <c r="AU60" s="17">
        <v>43.264834688868604</v>
      </c>
      <c r="AV60" s="17">
        <v>233.07185138842101</v>
      </c>
      <c r="AW60" s="17">
        <v>677.89595264449702</v>
      </c>
      <c r="AX60" s="17">
        <v>163.96361711343201</v>
      </c>
      <c r="AY60" s="17">
        <v>9.4326002213773492</v>
      </c>
      <c r="AZ60" s="17">
        <v>244.28509552913999</v>
      </c>
      <c r="BA60" s="17">
        <v>43.361085711535701</v>
      </c>
      <c r="BB60" s="17">
        <v>544.29953318254002</v>
      </c>
      <c r="BC60" s="17">
        <v>13.956398286731799</v>
      </c>
      <c r="BD60" s="17">
        <v>43.216709177535002</v>
      </c>
      <c r="BE60" s="17">
        <v>12.4163819240579</v>
      </c>
      <c r="BF60" s="17">
        <v>15.0632850474036</v>
      </c>
      <c r="BG60" s="17">
        <v>13.7638962413976</v>
      </c>
      <c r="BH60" s="17"/>
      <c r="BK60" s="14"/>
      <c r="BL60" s="14"/>
    </row>
    <row r="61" spans="1:64" s="12" customFormat="1" x14ac:dyDescent="0.25">
      <c r="A61" s="12" t="s">
        <v>85</v>
      </c>
      <c r="B61" s="14">
        <v>18</v>
      </c>
      <c r="C61" s="15" t="s">
        <v>174</v>
      </c>
      <c r="D61" s="16">
        <v>24</v>
      </c>
      <c r="E61" s="13" t="s">
        <v>86</v>
      </c>
      <c r="F61" s="17">
        <v>6.1071810270242803</v>
      </c>
      <c r="G61" s="17">
        <v>7.2777240572039297</v>
      </c>
      <c r="H61" s="17">
        <v>10.840246322968101</v>
      </c>
      <c r="I61" s="17">
        <v>11.247391724769701</v>
      </c>
      <c r="J61" s="17">
        <v>6.31075372792509</v>
      </c>
      <c r="K61" s="17">
        <v>17.60903862792</v>
      </c>
      <c r="L61" s="17">
        <v>19.492086111252501</v>
      </c>
      <c r="M61" s="17">
        <v>100.055982492748</v>
      </c>
      <c r="N61" s="17">
        <v>44.531528322051997</v>
      </c>
      <c r="O61" s="17">
        <v>26.922489694132</v>
      </c>
      <c r="P61" s="17">
        <v>371.57107231920202</v>
      </c>
      <c r="Q61" s="17">
        <v>10.331314570716099</v>
      </c>
      <c r="R61" s="17">
        <v>25.4465876126011</v>
      </c>
      <c r="S61" s="17">
        <v>160.26260878416201</v>
      </c>
      <c r="T61" s="17">
        <v>5.2419970481958398</v>
      </c>
      <c r="U61" s="17">
        <v>6.1071810270242803</v>
      </c>
      <c r="V61" s="17">
        <v>71.759377067535198</v>
      </c>
      <c r="W61" s="17">
        <v>11.094712199094101</v>
      </c>
      <c r="X61" s="17">
        <v>763.55030790370995</v>
      </c>
      <c r="Y61" s="17">
        <v>40.918112881062697</v>
      </c>
      <c r="Z61" s="17">
        <v>18.067077204946798</v>
      </c>
      <c r="AA61" s="17">
        <v>6.2089673774746803</v>
      </c>
      <c r="AB61" s="17">
        <v>8.3973739121583808</v>
      </c>
      <c r="AC61" s="17">
        <v>109.776578960761</v>
      </c>
      <c r="AD61" s="17">
        <v>407.09450862639301</v>
      </c>
      <c r="AE61" s="17">
        <v>7.4812967581047403</v>
      </c>
      <c r="AF61" s="17">
        <v>17.201893226118401</v>
      </c>
      <c r="AG61" s="17">
        <v>10.076848694590099</v>
      </c>
      <c r="AH61" s="17">
        <v>111.812305969769</v>
      </c>
      <c r="AI61" s="17">
        <v>16.2349228968395</v>
      </c>
      <c r="AJ61" s="17">
        <v>43.666344343223599</v>
      </c>
      <c r="AK61" s="17">
        <v>8.1429080360323702</v>
      </c>
      <c r="AL61" s="17">
        <v>5.19110387297063</v>
      </c>
      <c r="AM61" s="17">
        <v>68.044175276095501</v>
      </c>
      <c r="AN61" s="17">
        <v>15.1152730418851</v>
      </c>
      <c r="AO61" s="17">
        <v>36.286833935569199</v>
      </c>
      <c r="AP61" s="17">
        <v>34.658252328362799</v>
      </c>
      <c r="AQ61" s="17">
        <v>16.1331365463891</v>
      </c>
      <c r="AR61" s="17">
        <v>8.1938012112575702</v>
      </c>
      <c r="AS61" s="17">
        <v>12.3670415797242</v>
      </c>
      <c r="AT61" s="17">
        <v>67.891495750419907</v>
      </c>
      <c r="AU61" s="17">
        <v>40.765433355387003</v>
      </c>
      <c r="AV61" s="17">
        <v>237.56934195124401</v>
      </c>
      <c r="AW61" s="17">
        <v>619.57351519161296</v>
      </c>
      <c r="AX61" s="17">
        <v>163.265306122449</v>
      </c>
      <c r="AY61" s="17">
        <v>7.5830831085551402</v>
      </c>
      <c r="AZ61" s="17">
        <v>249.529238129167</v>
      </c>
      <c r="BA61" s="17">
        <v>41.223471932413901</v>
      </c>
      <c r="BB61" s="17">
        <v>567.86604916280703</v>
      </c>
      <c r="BC61" s="17">
        <v>10.483994096391701</v>
      </c>
      <c r="BD61" s="17">
        <v>41.070792406738299</v>
      </c>
      <c r="BE61" s="17">
        <v>10.585780446842101</v>
      </c>
      <c r="BF61" s="17">
        <v>10.687566797292501</v>
      </c>
      <c r="BG61" s="17">
        <v>10.229528220265699</v>
      </c>
      <c r="BH61" s="17"/>
      <c r="BK61" s="14"/>
      <c r="BL61" s="14"/>
    </row>
    <row r="62" spans="1:64" s="12" customFormat="1" x14ac:dyDescent="0.25">
      <c r="A62" s="12" t="s">
        <v>105</v>
      </c>
      <c r="B62" s="14">
        <v>18</v>
      </c>
      <c r="C62" s="15" t="s">
        <v>175</v>
      </c>
      <c r="D62" s="16">
        <v>24</v>
      </c>
      <c r="E62" s="13" t="s">
        <v>106</v>
      </c>
      <c r="F62" s="17">
        <v>6.1919504643962897</v>
      </c>
      <c r="G62" s="17">
        <v>6.0468266253870002</v>
      </c>
      <c r="H62" s="17">
        <v>12.2387770897833</v>
      </c>
      <c r="I62" s="17">
        <v>10.110294117647101</v>
      </c>
      <c r="J62" s="17">
        <v>4.45046439628483</v>
      </c>
      <c r="K62" s="17">
        <v>19.204721362229101</v>
      </c>
      <c r="L62" s="17">
        <v>17.5116099071207</v>
      </c>
      <c r="M62" s="17">
        <v>105.31153250774</v>
      </c>
      <c r="N62" s="17">
        <v>41.408668730650199</v>
      </c>
      <c r="O62" s="17">
        <v>31.5886222910217</v>
      </c>
      <c r="P62" s="17">
        <v>346.942724458204</v>
      </c>
      <c r="Q62" s="17">
        <v>9.2879256965944297</v>
      </c>
      <c r="R62" s="17">
        <v>23.751934984520101</v>
      </c>
      <c r="S62" s="17">
        <v>163.31269349845201</v>
      </c>
      <c r="T62" s="17">
        <v>5.56308049535604</v>
      </c>
      <c r="U62" s="17">
        <v>6.3854489164086701</v>
      </c>
      <c r="V62" s="17">
        <v>73.335913312693506</v>
      </c>
      <c r="W62" s="17">
        <v>10.545665634674901</v>
      </c>
      <c r="X62" s="17">
        <v>759.67492260061897</v>
      </c>
      <c r="Y62" s="17">
        <v>42.037538699690401</v>
      </c>
      <c r="Z62" s="17">
        <v>17.6083591331269</v>
      </c>
      <c r="AA62" s="17">
        <v>5.1760835913312704</v>
      </c>
      <c r="AB62" s="17">
        <v>6.8691950464396303</v>
      </c>
      <c r="AC62" s="17">
        <v>105.746904024768</v>
      </c>
      <c r="AD62" s="17">
        <v>405.37925696594402</v>
      </c>
      <c r="AE62" s="17">
        <v>4.9342105263157903</v>
      </c>
      <c r="AF62" s="17">
        <v>15.1896284829721</v>
      </c>
      <c r="AG62" s="17">
        <v>9.5297987616099107</v>
      </c>
      <c r="AH62" s="17">
        <v>110.39086687306499</v>
      </c>
      <c r="AI62" s="17">
        <v>10.884287925696601</v>
      </c>
      <c r="AJ62" s="17">
        <v>37.587074303405601</v>
      </c>
      <c r="AK62" s="17">
        <v>6.5789473684210504</v>
      </c>
      <c r="AL62" s="17">
        <v>5.7082043343653304</v>
      </c>
      <c r="AM62" s="17">
        <v>62.548374613003098</v>
      </c>
      <c r="AN62" s="17">
        <v>7.49806501547988</v>
      </c>
      <c r="AO62" s="17">
        <v>38.1191950464396</v>
      </c>
      <c r="AP62" s="17">
        <v>32.652863777089799</v>
      </c>
      <c r="AQ62" s="17">
        <v>18.2856037151703</v>
      </c>
      <c r="AR62" s="17">
        <v>5.7565789473684204</v>
      </c>
      <c r="AS62" s="17">
        <v>12.7225232198142</v>
      </c>
      <c r="AT62" s="17">
        <v>67.676083591331306</v>
      </c>
      <c r="AU62" s="17">
        <v>39.280185758513902</v>
      </c>
      <c r="AV62" s="17">
        <v>243.08243034055701</v>
      </c>
      <c r="AW62" s="17">
        <v>656.44349845201202</v>
      </c>
      <c r="AX62" s="17">
        <v>178.64744582043301</v>
      </c>
      <c r="AY62" s="17">
        <v>8.7074303405572806</v>
      </c>
      <c r="AZ62" s="17">
        <v>261.70665634674901</v>
      </c>
      <c r="BA62" s="17">
        <v>30.766253869968999</v>
      </c>
      <c r="BB62" s="17">
        <v>592.685758513932</v>
      </c>
      <c r="BC62" s="17">
        <v>9.9651702786377694</v>
      </c>
      <c r="BD62" s="17">
        <v>46.826625386996902</v>
      </c>
      <c r="BE62" s="17">
        <v>12.1420278637771</v>
      </c>
      <c r="BF62" s="17">
        <v>9.2395510835913299</v>
      </c>
      <c r="BG62" s="17">
        <v>9.2395510835913299</v>
      </c>
      <c r="BH62" s="17"/>
      <c r="BK62" s="14"/>
      <c r="BL62" s="14"/>
    </row>
    <row r="63" spans="1:64" s="12" customFormat="1" x14ac:dyDescent="0.25">
      <c r="A63" s="12" t="s">
        <v>137</v>
      </c>
      <c r="B63" s="14">
        <v>18</v>
      </c>
      <c r="C63" s="15" t="s">
        <v>176</v>
      </c>
      <c r="D63" s="16">
        <v>24</v>
      </c>
      <c r="E63" s="13" t="s">
        <v>138</v>
      </c>
      <c r="F63" s="17">
        <v>8.2543114037242695</v>
      </c>
      <c r="G63" s="17">
        <v>9.5317643590625494</v>
      </c>
      <c r="H63" s="17">
        <v>11.644475015968199</v>
      </c>
      <c r="I63" s="17">
        <v>11.447943792069999</v>
      </c>
      <c r="J63" s="17">
        <v>9.3352331351643496</v>
      </c>
      <c r="K63" s="17">
        <v>19.603989583845099</v>
      </c>
      <c r="L63" s="17">
        <v>21.913231464648899</v>
      </c>
      <c r="M63" s="17">
        <v>92.762737679948899</v>
      </c>
      <c r="N63" s="17">
        <v>42.254213138112299</v>
      </c>
      <c r="O63" s="17">
        <v>26.089519972485601</v>
      </c>
      <c r="P63" s="17">
        <v>343.48744656807298</v>
      </c>
      <c r="Q63" s="17">
        <v>9.3352331351643496</v>
      </c>
      <c r="R63" s="17">
        <v>26.826512062103902</v>
      </c>
      <c r="S63" s="17">
        <v>135.50827887780699</v>
      </c>
      <c r="T63" s="17">
        <v>6.0433351348695501</v>
      </c>
      <c r="U63" s="17">
        <v>11.0548813442736</v>
      </c>
      <c r="V63" s="17">
        <v>71.635631110892703</v>
      </c>
      <c r="W63" s="17">
        <v>11.7427406279173</v>
      </c>
      <c r="X63" s="17">
        <v>754.38510293322804</v>
      </c>
      <c r="Y63" s="17">
        <v>40.6819633469267</v>
      </c>
      <c r="Z63" s="17">
        <v>21.667567434776199</v>
      </c>
      <c r="AA63" s="17">
        <v>6.9768584483859897</v>
      </c>
      <c r="AB63" s="17">
        <v>10.6618188964772</v>
      </c>
      <c r="AC63" s="17">
        <v>109.61529012921901</v>
      </c>
      <c r="AD63" s="17">
        <v>457.03336117525703</v>
      </c>
      <c r="AE63" s="17">
        <v>7.1242568663096302</v>
      </c>
      <c r="AF63" s="17">
        <v>19.997052031641498</v>
      </c>
      <c r="AG63" s="17">
        <v>14.5433105684666</v>
      </c>
      <c r="AH63" s="17">
        <v>105.684665651255</v>
      </c>
      <c r="AI63" s="17">
        <v>12.6271311354591</v>
      </c>
      <c r="AJ63" s="17">
        <v>43.531666093450603</v>
      </c>
      <c r="AK63" s="17">
        <v>9.1878347172406993</v>
      </c>
      <c r="AL63" s="17">
        <v>5.7485382990222602</v>
      </c>
      <c r="AM63" s="17">
        <v>62.447796393651998</v>
      </c>
      <c r="AN63" s="17">
        <v>8.20517859774972</v>
      </c>
      <c r="AO63" s="17">
        <v>33.705104898540803</v>
      </c>
      <c r="AP63" s="17">
        <v>38.077924630275596</v>
      </c>
      <c r="AQ63" s="17">
        <v>21.2745049869798</v>
      </c>
      <c r="AR63" s="17">
        <v>7.3699208961823803</v>
      </c>
      <c r="AS63" s="17">
        <v>12.381467105586401</v>
      </c>
      <c r="AT63" s="17">
        <v>74.190537021569298</v>
      </c>
      <c r="AU63" s="17">
        <v>42.057681914214101</v>
      </c>
      <c r="AV63" s="17">
        <v>249.44725593278599</v>
      </c>
      <c r="AW63" s="17">
        <v>616.46931656266895</v>
      </c>
      <c r="AX63" s="17">
        <v>175.10932049329301</v>
      </c>
      <c r="AY63" s="17">
        <v>7.86124895592787</v>
      </c>
      <c r="AZ63" s="17">
        <v>315.13781752075897</v>
      </c>
      <c r="BA63" s="17">
        <v>40.436299317054001</v>
      </c>
      <c r="BB63" s="17">
        <v>573.03591608116699</v>
      </c>
      <c r="BC63" s="17">
        <v>10.563553284528099</v>
      </c>
      <c r="BD63" s="17">
        <v>47.069228123618103</v>
      </c>
      <c r="BE63" s="17">
        <v>10.268756448680801</v>
      </c>
      <c r="BF63" s="17">
        <v>12.135803075713699</v>
      </c>
      <c r="BG63" s="17">
        <v>11.693607821942701</v>
      </c>
      <c r="BH63" s="17"/>
      <c r="BK63" s="14"/>
      <c r="BL63" s="14"/>
    </row>
    <row r="64" spans="1:64" s="12" customFormat="1" x14ac:dyDescent="0.25">
      <c r="B64" s="14"/>
      <c r="C64" s="15"/>
      <c r="D64" s="16"/>
      <c r="E64" s="13"/>
      <c r="F64" s="17">
        <f>AVERAGE(F60:F63)</f>
        <v>7.5326049126307177</v>
      </c>
      <c r="G64" s="17">
        <f t="shared" ref="G64" si="478">AVERAGE(G60:G63)</f>
        <v>8.1444170827580447</v>
      </c>
      <c r="H64" s="17">
        <f t="shared" ref="H64" si="479">AVERAGE(H60:H63)</f>
        <v>12.5790410251981</v>
      </c>
      <c r="I64" s="17">
        <f t="shared" ref="I64" si="480">AVERAGE(I60:I63)</f>
        <v>12.3281700054743</v>
      </c>
      <c r="J64" s="17">
        <f t="shared" ref="J64" si="481">AVERAGE(J60:J63)</f>
        <v>7.2258549583538425</v>
      </c>
      <c r="K64" s="17">
        <f t="shared" ref="K64" si="482">AVERAGE(K60:K63)</f>
        <v>19.1937102170223</v>
      </c>
      <c r="L64" s="17">
        <f t="shared" ref="L64" si="483">AVERAGE(L60:L63)</f>
        <v>20.203508784947751</v>
      </c>
      <c r="M64" s="17">
        <f t="shared" ref="M64" si="484">AVERAGE(M60:M63)</f>
        <v>103.72068579391221</v>
      </c>
      <c r="N64" s="17">
        <f t="shared" ref="N64" si="485">AVERAGE(N60:N63)</f>
        <v>43.478411489423621</v>
      </c>
      <c r="O64" s="17">
        <f t="shared" ref="O64" si="486">AVERAGE(O60:O63)</f>
        <v>28.633675001778077</v>
      </c>
      <c r="P64" s="17">
        <f t="shared" ref="P64" si="487">AVERAGE(P60:P63)</f>
        <v>366.91279459400977</v>
      </c>
      <c r="Q64" s="17">
        <f t="shared" ref="Q64" si="488">AVERAGE(Q60:Q63)</f>
        <v>11.29319268047097</v>
      </c>
      <c r="R64" s="17">
        <f t="shared" ref="R64" si="489">AVERAGE(R60:R63)</f>
        <v>26.225085364839977</v>
      </c>
      <c r="S64" s="17">
        <f t="shared" ref="S64" si="490">AVERAGE(S60:S63)</f>
        <v>147.9895294880935</v>
      </c>
      <c r="T64" s="17">
        <f t="shared" ref="T64" si="491">AVERAGE(T60:T63)</f>
        <v>6.5461904692829176</v>
      </c>
      <c r="U64" s="17">
        <f t="shared" ref="U64" si="492">AVERAGE(U60:U63)</f>
        <v>8.9187850359407861</v>
      </c>
      <c r="V64" s="17">
        <f t="shared" ref="V64" si="493">AVERAGE(V60:V63)</f>
        <v>72.843397392367422</v>
      </c>
      <c r="W64" s="17">
        <f t="shared" ref="W64" si="494">AVERAGE(W60:W63)</f>
        <v>11.618314386103524</v>
      </c>
      <c r="X64" s="17">
        <f t="shared" ref="X64" si="495">AVERAGE(X60:X63)</f>
        <v>766.4043640033085</v>
      </c>
      <c r="Y64" s="17">
        <f t="shared" ref="Y64" si="496">AVERAGE(Y60:Y63)</f>
        <v>41.521078980969477</v>
      </c>
      <c r="Z64" s="17">
        <f t="shared" ref="Z64" si="497">AVERAGE(Z60:Z63)</f>
        <v>19.208458965735225</v>
      </c>
      <c r="AA64" s="17">
        <f t="shared" ref="AA64" si="498">AVERAGE(AA60:AA63)</f>
        <v>7.5862904348119606</v>
      </c>
      <c r="AB64" s="17">
        <f t="shared" ref="AB64" si="499">AVERAGE(AB60:AB63)</f>
        <v>9.2493138654483769</v>
      </c>
      <c r="AC64" s="17">
        <f t="shared" ref="AC64" si="500">AVERAGE(AC60:AC63)</f>
        <v>107.3687204214755</v>
      </c>
      <c r="AD64" s="17">
        <f t="shared" ref="AD64" si="501">AVERAGE(AD60:AD63)</f>
        <v>435.01959414678072</v>
      </c>
      <c r="AE64" s="17">
        <f t="shared" ref="AE64" si="502">AVERAGE(AE60:AE63)</f>
        <v>7.2671538486936571</v>
      </c>
      <c r="AF64" s="17">
        <f t="shared" ref="AF64" si="503">AVERAGE(AF60:AF63)</f>
        <v>18.042039724706076</v>
      </c>
      <c r="AG64" s="17">
        <f t="shared" ref="AG64" si="504">AVERAGE(AG60:AG63)</f>
        <v>11.954400810849252</v>
      </c>
      <c r="AH64" s="17">
        <f t="shared" ref="AH64" si="505">AVERAGE(AH60:AH63)</f>
        <v>110.06522686448675</v>
      </c>
      <c r="AI64" s="17">
        <f t="shared" ref="AI64" si="506">AVERAGE(AI60:AI63)</f>
        <v>14.051316708518</v>
      </c>
      <c r="AJ64" s="17">
        <f t="shared" ref="AJ64" si="507">AVERAGE(AJ60:AJ63)</f>
        <v>42.084668124237425</v>
      </c>
      <c r="AK64" s="17">
        <f t="shared" ref="AK64" si="508">AVERAGE(AK60:AK63)</f>
        <v>8.5280746311021058</v>
      </c>
      <c r="AL64" s="17">
        <f t="shared" ref="AL64" si="509">AVERAGE(AL60:AL63)</f>
        <v>6.784801994268455</v>
      </c>
      <c r="AM64" s="17">
        <f t="shared" ref="AM64" si="510">AVERAGE(AM60:AM63)</f>
        <v>65.64542753993544</v>
      </c>
      <c r="AN64" s="17">
        <f t="shared" ref="AN64" si="511">AVERAGE(AN60:AN63)</f>
        <v>10.183092997456908</v>
      </c>
      <c r="AO64" s="17">
        <f t="shared" ref="AO64" si="512">AVERAGE(AO60:AO63)</f>
        <v>35.582093109677324</v>
      </c>
      <c r="AP64" s="17">
        <f t="shared" ref="AP64" si="513">AVERAGE(AP60:AP63)</f>
        <v>36.08064485114415</v>
      </c>
      <c r="AQ64" s="17">
        <f t="shared" ref="AQ64" si="514">AVERAGE(AQ60:AQ63)</f>
        <v>18.796019334657551</v>
      </c>
      <c r="AR64" s="17">
        <f t="shared" ref="AR64" si="515">AVERAGE(AR60:AR63)</f>
        <v>8.3860452333830189</v>
      </c>
      <c r="AS64" s="17">
        <f t="shared" ref="AS64" si="516">AVERAGE(AS60:AS63)</f>
        <v>13.602802973634301</v>
      </c>
      <c r="AT64" s="17">
        <f t="shared" ref="AT64" si="517">AVERAGE(AT60:AT63)</f>
        <v>68.934548100407099</v>
      </c>
      <c r="AU64" s="17">
        <f t="shared" ref="AU64" si="518">AVERAGE(AU60:AU63)</f>
        <v>41.3420339292459</v>
      </c>
      <c r="AV64" s="17">
        <f t="shared" ref="AV64" si="519">AVERAGE(AV60:AV63)</f>
        <v>240.79271990325202</v>
      </c>
      <c r="AW64" s="17">
        <f t="shared" ref="AW64" si="520">AVERAGE(AW60:AW63)</f>
        <v>642.59557071269774</v>
      </c>
      <c r="AX64" s="17">
        <f t="shared" ref="AX64" si="521">AVERAGE(AX60:AX63)</f>
        <v>170.24642238740176</v>
      </c>
      <c r="AY64" s="17">
        <f t="shared" ref="AY64" si="522">AVERAGE(AY60:AY63)</f>
        <v>8.3960906566044109</v>
      </c>
      <c r="AZ64" s="17">
        <f t="shared" ref="AZ64" si="523">AVERAGE(AZ60:AZ63)</f>
        <v>267.66470188145377</v>
      </c>
      <c r="BA64" s="17">
        <f t="shared" ref="BA64" si="524">AVERAGE(BA60:BA63)</f>
        <v>38.946777707743152</v>
      </c>
      <c r="BB64" s="17">
        <f t="shared" ref="BB64" si="525">AVERAGE(BB60:BB63)</f>
        <v>569.47181423511142</v>
      </c>
      <c r="BC64" s="17">
        <f t="shared" ref="BC64" si="526">AVERAGE(BC60:BC63)</f>
        <v>11.242278986572343</v>
      </c>
      <c r="BD64" s="17">
        <f t="shared" ref="BD64" si="527">AVERAGE(BD60:BD63)</f>
        <v>44.545838773722075</v>
      </c>
      <c r="BE64" s="17">
        <f t="shared" ref="BE64" si="528">AVERAGE(BE60:BE63)</f>
        <v>11.353236670839475</v>
      </c>
      <c r="BF64" s="17">
        <f t="shared" ref="BF64" si="529">AVERAGE(BF60:BF63)</f>
        <v>11.781551501000283</v>
      </c>
      <c r="BG64" s="17">
        <f t="shared" ref="BG64" si="530">AVERAGE(BG60:BG63)</f>
        <v>11.231645841799333</v>
      </c>
      <c r="BH64" s="17"/>
      <c r="BK64" s="14"/>
      <c r="BL64" s="14"/>
    </row>
    <row r="65" spans="1:64" x14ac:dyDescent="0.25">
      <c r="A65" t="s">
        <v>75</v>
      </c>
      <c r="B65" s="6">
        <v>18</v>
      </c>
      <c r="C65" s="8" t="s">
        <v>173</v>
      </c>
      <c r="D65" s="11">
        <v>96</v>
      </c>
      <c r="E65" s="3" t="s">
        <v>76</v>
      </c>
      <c r="F65" s="1">
        <v>8.5727743758831796</v>
      </c>
      <c r="G65" s="1">
        <v>8.5256712199717395</v>
      </c>
      <c r="H65" s="1">
        <v>17.2397550635893</v>
      </c>
      <c r="I65" s="1">
        <v>18.134715025906701</v>
      </c>
      <c r="J65" s="1">
        <v>8.1959491285916197</v>
      </c>
      <c r="K65" s="1">
        <v>21.290626471973599</v>
      </c>
      <c r="L65" s="1">
        <v>22.892133772962801</v>
      </c>
      <c r="M65" s="1">
        <v>58.313707018370202</v>
      </c>
      <c r="N65" s="1">
        <v>46.066886481394199</v>
      </c>
      <c r="O65" s="1">
        <v>29.863400847856798</v>
      </c>
      <c r="P65" s="1">
        <v>331.323598681112</v>
      </c>
      <c r="Q65" s="1">
        <v>13.8954309938766</v>
      </c>
      <c r="R65" s="1">
        <v>25.8596325953839</v>
      </c>
      <c r="S65" s="1">
        <v>136.269430051813</v>
      </c>
      <c r="T65" s="1">
        <v>11.4460668864814</v>
      </c>
      <c r="U65" s="1">
        <v>13.188883655204901</v>
      </c>
      <c r="V65" s="1">
        <v>69.618464437117296</v>
      </c>
      <c r="W65" s="1">
        <v>19.029674988224201</v>
      </c>
      <c r="X65" s="1">
        <v>764.95525200188399</v>
      </c>
      <c r="Y65" s="1">
        <v>43.994347621290601</v>
      </c>
      <c r="Z65" s="1">
        <v>20.442769665567599</v>
      </c>
      <c r="AA65" s="1">
        <v>9.8916627414036693</v>
      </c>
      <c r="AB65" s="1">
        <v>10.456900612341</v>
      </c>
      <c r="AC65" s="1">
        <v>103.391427225624</v>
      </c>
      <c r="AD65" s="1">
        <v>369.99528968440899</v>
      </c>
      <c r="AE65" s="1">
        <v>7.2538860103626899</v>
      </c>
      <c r="AF65" s="1">
        <v>17.852096090438099</v>
      </c>
      <c r="AG65" s="1">
        <v>26.9430051813472</v>
      </c>
      <c r="AH65" s="1">
        <v>112.52943947244501</v>
      </c>
      <c r="AI65" s="1">
        <v>12.105511069241601</v>
      </c>
      <c r="AJ65" s="1">
        <v>50.353273669335799</v>
      </c>
      <c r="AK65" s="1">
        <v>11.775788977861501</v>
      </c>
      <c r="AL65" s="1">
        <v>6.0292039566650999</v>
      </c>
      <c r="AM65" s="1">
        <v>68.111163447951</v>
      </c>
      <c r="AN65" s="1">
        <v>9.9387658973151201</v>
      </c>
      <c r="AO65" s="1">
        <v>38.530381535562903</v>
      </c>
      <c r="AP65" s="1">
        <v>81.959491285916201</v>
      </c>
      <c r="AQ65" s="1">
        <v>39.284032030146001</v>
      </c>
      <c r="AR65" s="1">
        <v>9.7974564295807802</v>
      </c>
      <c r="AS65" s="1">
        <v>15.355628827131399</v>
      </c>
      <c r="AT65" s="1">
        <v>66.980687706076296</v>
      </c>
      <c r="AU65" s="1">
        <v>44.936410739519502</v>
      </c>
      <c r="AV65" s="1">
        <v>488.69524258125301</v>
      </c>
      <c r="AW65" s="1">
        <v>574.94112105511101</v>
      </c>
      <c r="AX65" s="1">
        <v>193.97079604333501</v>
      </c>
      <c r="AY65" s="1">
        <v>10.1742816768724</v>
      </c>
      <c r="AZ65" s="1">
        <v>169.147432878003</v>
      </c>
      <c r="BA65" s="1">
        <v>198.63400847856801</v>
      </c>
      <c r="BB65" s="1">
        <v>482.94865756005697</v>
      </c>
      <c r="BC65" s="1">
        <v>12.8120584079133</v>
      </c>
      <c r="BD65" s="1">
        <v>40.885539331135199</v>
      </c>
      <c r="BE65" s="1">
        <v>12.764955252001901</v>
      </c>
      <c r="BF65" s="1">
        <v>12.7178520960904</v>
      </c>
      <c r="BG65" s="1">
        <v>15.025906735751301</v>
      </c>
      <c r="BH65" s="1"/>
      <c r="BK65" s="6"/>
      <c r="BL65" s="6"/>
    </row>
    <row r="66" spans="1:64" x14ac:dyDescent="0.25">
      <c r="A66" t="s">
        <v>97</v>
      </c>
      <c r="B66" s="6">
        <v>18</v>
      </c>
      <c r="C66" s="8" t="s">
        <v>174</v>
      </c>
      <c r="D66" s="11">
        <v>96</v>
      </c>
      <c r="E66" s="3" t="s">
        <v>98</v>
      </c>
      <c r="F66" s="1">
        <v>10.463602683488499</v>
      </c>
      <c r="G66" s="1">
        <v>9.9128867527786095</v>
      </c>
      <c r="H66" s="1">
        <v>22.0787023130069</v>
      </c>
      <c r="I66" s="1">
        <v>17.973365374987502</v>
      </c>
      <c r="J66" s="1">
        <v>9.9128867527786095</v>
      </c>
      <c r="K66" s="1">
        <v>24.832281966556501</v>
      </c>
      <c r="L66" s="1">
        <v>22.779613497546801</v>
      </c>
      <c r="M66" s="1">
        <v>69.890858115550202</v>
      </c>
      <c r="N66" s="1">
        <v>50.515670371482898</v>
      </c>
      <c r="O66" s="1">
        <v>32.091719235005499</v>
      </c>
      <c r="P66" s="1">
        <v>379.29308100530699</v>
      </c>
      <c r="Q66" s="1">
        <v>17.973365374987502</v>
      </c>
      <c r="R66" s="1">
        <v>23.881045358966698</v>
      </c>
      <c r="S66" s="1">
        <v>154.30059076799799</v>
      </c>
      <c r="T66" s="1">
        <v>6.2080704916391296</v>
      </c>
      <c r="U66" s="1">
        <v>10.163212175828599</v>
      </c>
      <c r="V66" s="1">
        <v>75.998798437969398</v>
      </c>
      <c r="W66" s="1">
        <v>23.180134174426801</v>
      </c>
      <c r="X66" s="1">
        <v>652.79863822969901</v>
      </c>
      <c r="Y66" s="1">
        <v>40.502653449484299</v>
      </c>
      <c r="Z66" s="1">
        <v>23.680785020526699</v>
      </c>
      <c r="AA66" s="1">
        <v>9.0117152297987406</v>
      </c>
      <c r="AB66" s="1">
        <v>11.7652948833484</v>
      </c>
      <c r="AC66" s="1">
        <v>112.39611494943399</v>
      </c>
      <c r="AD66" s="1">
        <v>366.32622409131898</v>
      </c>
      <c r="AE66" s="1">
        <v>9.71262641433864</v>
      </c>
      <c r="AF66" s="1">
        <v>20.676879943927101</v>
      </c>
      <c r="AG66" s="1">
        <v>27.185340943226201</v>
      </c>
      <c r="AH66" s="1">
        <v>120.156203063983</v>
      </c>
      <c r="AI66" s="1">
        <v>12.4161409832783</v>
      </c>
      <c r="AJ66" s="1">
        <v>62.280965254831301</v>
      </c>
      <c r="AK66" s="1">
        <v>10.5136677680985</v>
      </c>
      <c r="AL66" s="1">
        <v>10.9141884449785</v>
      </c>
      <c r="AM66" s="1">
        <v>73.195153699809794</v>
      </c>
      <c r="AN66" s="1">
        <v>11.615099629518401</v>
      </c>
      <c r="AO66" s="1">
        <v>42.605387003103999</v>
      </c>
      <c r="AP66" s="1">
        <v>100.931210573746</v>
      </c>
      <c r="AQ66" s="1">
        <v>35.295884650045103</v>
      </c>
      <c r="AR66" s="1">
        <v>8.9115850605787497</v>
      </c>
      <c r="AS66" s="1">
        <v>14.468809452287999</v>
      </c>
      <c r="AT66" s="1">
        <v>62.080704916391298</v>
      </c>
      <c r="AU66" s="1">
        <v>42.655452087714004</v>
      </c>
      <c r="AV66" s="1">
        <v>479.72364073295302</v>
      </c>
      <c r="AW66" s="1">
        <v>547.01111444878302</v>
      </c>
      <c r="AX66" s="1">
        <v>223.54060278361899</v>
      </c>
      <c r="AY66" s="1">
        <v>10.263342345048599</v>
      </c>
      <c r="AZ66" s="1">
        <v>179.43326324221499</v>
      </c>
      <c r="BA66" s="1">
        <v>239.31110443576699</v>
      </c>
      <c r="BB66" s="1">
        <v>517.823170121158</v>
      </c>
      <c r="BC66" s="1">
        <v>13.717833183138101</v>
      </c>
      <c r="BD66" s="1">
        <v>44.1574046260138</v>
      </c>
      <c r="BE66" s="1">
        <v>14.8192650445579</v>
      </c>
      <c r="BF66" s="1">
        <v>12.5162711524982</v>
      </c>
      <c r="BG66" s="1">
        <v>16.671673175127701</v>
      </c>
      <c r="BH66" s="1"/>
      <c r="BK66" s="6"/>
      <c r="BL66" s="6"/>
    </row>
    <row r="67" spans="1:64" x14ac:dyDescent="0.25">
      <c r="A67" t="s">
        <v>117</v>
      </c>
      <c r="B67" s="6">
        <v>18</v>
      </c>
      <c r="C67" s="8" t="s">
        <v>175</v>
      </c>
      <c r="D67" s="11">
        <v>96</v>
      </c>
      <c r="E67" s="3" t="s">
        <v>118</v>
      </c>
      <c r="F67" s="1">
        <v>7.4168797953964196</v>
      </c>
      <c r="G67" s="1">
        <v>8.4398976982097196</v>
      </c>
      <c r="H67" s="1">
        <v>18.056265984654701</v>
      </c>
      <c r="I67" s="1">
        <v>16.010230179028099</v>
      </c>
      <c r="J67" s="1">
        <v>8.6956521739130395</v>
      </c>
      <c r="K67" s="1">
        <v>20.920716112531998</v>
      </c>
      <c r="L67" s="1">
        <v>20.051150895140701</v>
      </c>
      <c r="M67" s="1">
        <v>59.283887468030699</v>
      </c>
      <c r="N67" s="1">
        <v>49.667519181585703</v>
      </c>
      <c r="O67" s="1">
        <v>31.457800511508999</v>
      </c>
      <c r="P67" s="1">
        <v>288.13299232736603</v>
      </c>
      <c r="Q67" s="1">
        <v>11.457800511508999</v>
      </c>
      <c r="R67" s="1">
        <v>24.961636828644501</v>
      </c>
      <c r="S67" s="1">
        <v>159.846547314578</v>
      </c>
      <c r="T67" s="1">
        <v>7.6726342710997404</v>
      </c>
      <c r="U67" s="1">
        <v>7.5191815856777504</v>
      </c>
      <c r="V67" s="1">
        <v>73.708439897698199</v>
      </c>
      <c r="W67" s="1">
        <v>21.534526854220001</v>
      </c>
      <c r="X67" s="1">
        <v>686.80306905370799</v>
      </c>
      <c r="Y67" s="1">
        <v>44.2455242966752</v>
      </c>
      <c r="Z67" s="1">
        <v>19.539641943734001</v>
      </c>
      <c r="AA67" s="1">
        <v>6.8542199488491002</v>
      </c>
      <c r="AB67" s="1">
        <v>10.690537084399001</v>
      </c>
      <c r="AC67" s="1">
        <v>108.132992327366</v>
      </c>
      <c r="AD67" s="1">
        <v>342.506393861893</v>
      </c>
      <c r="AE67" s="1">
        <v>4.6547314578005103</v>
      </c>
      <c r="AF67" s="1">
        <v>21.687979539641901</v>
      </c>
      <c r="AG67" s="1">
        <v>27.468030690537098</v>
      </c>
      <c r="AH67" s="1">
        <v>112.78772378516599</v>
      </c>
      <c r="AI67" s="1">
        <v>11.150895140665</v>
      </c>
      <c r="AJ67" s="1">
        <v>52.531969309462902</v>
      </c>
      <c r="AK67" s="1">
        <v>9.5140664961636805</v>
      </c>
      <c r="AL67" s="1">
        <v>7.1611253196930997</v>
      </c>
      <c r="AM67" s="1">
        <v>68.491048593350399</v>
      </c>
      <c r="AN67" s="1">
        <v>8.1841432225063908</v>
      </c>
      <c r="AO67" s="1">
        <v>41.023017902813301</v>
      </c>
      <c r="AP67" s="1">
        <v>95.7544757033248</v>
      </c>
      <c r="AQ67" s="1">
        <v>39.590792838874698</v>
      </c>
      <c r="AR67" s="1">
        <v>6.6496163682864404</v>
      </c>
      <c r="AS67" s="1">
        <v>14.7826086956522</v>
      </c>
      <c r="AT67" s="1">
        <v>64.910485933503793</v>
      </c>
      <c r="AU67" s="1">
        <v>43.2736572890026</v>
      </c>
      <c r="AV67" s="1">
        <v>468.59335038363201</v>
      </c>
      <c r="AW67" s="1">
        <v>509.360613810742</v>
      </c>
      <c r="AX67" s="1">
        <v>196.470588235294</v>
      </c>
      <c r="AY67" s="1">
        <v>7.9795396419437301</v>
      </c>
      <c r="AZ67" s="1">
        <v>178.10741687979501</v>
      </c>
      <c r="BA67" s="1">
        <v>220.10230179028099</v>
      </c>
      <c r="BB67" s="1">
        <v>467.21227621483399</v>
      </c>
      <c r="BC67" s="1">
        <v>12.3785166240409</v>
      </c>
      <c r="BD67" s="1">
        <v>41.739130434782602</v>
      </c>
      <c r="BE67" s="1">
        <v>12.2762148337596</v>
      </c>
      <c r="BF67" s="1">
        <v>13.3503836317136</v>
      </c>
      <c r="BG67" s="1">
        <v>11.099744245524301</v>
      </c>
      <c r="BH67" s="1"/>
      <c r="BK67" s="6"/>
      <c r="BL67" s="6"/>
    </row>
    <row r="68" spans="1:64" x14ac:dyDescent="0.25">
      <c r="A68" t="s">
        <v>149</v>
      </c>
      <c r="B68" s="6">
        <v>18</v>
      </c>
      <c r="C68" s="8" t="s">
        <v>176</v>
      </c>
      <c r="D68" s="11">
        <v>96</v>
      </c>
      <c r="E68" s="3" t="s">
        <v>150</v>
      </c>
      <c r="F68" s="1">
        <v>7.4619131516219301</v>
      </c>
      <c r="G68" s="1">
        <v>7.2028189449683904</v>
      </c>
      <c r="H68" s="1">
        <v>14.561094413928901</v>
      </c>
      <c r="I68" s="1">
        <v>19.328427816354001</v>
      </c>
      <c r="J68" s="1">
        <v>5.5964348637164498</v>
      </c>
      <c r="K68" s="1">
        <v>22.126645248212199</v>
      </c>
      <c r="L68" s="1">
        <v>20.105710436314599</v>
      </c>
      <c r="M68" s="1">
        <v>73.582754689605096</v>
      </c>
      <c r="N68" s="1">
        <v>46.326044149652802</v>
      </c>
      <c r="O68" s="1">
        <v>28.2412685252358</v>
      </c>
      <c r="P68" s="1">
        <v>322.67592496631801</v>
      </c>
      <c r="Q68" s="1">
        <v>14.1983625246139</v>
      </c>
      <c r="R68" s="1">
        <v>26.5312467613224</v>
      </c>
      <c r="S68" s="1">
        <v>171.98673437661901</v>
      </c>
      <c r="T68" s="1">
        <v>6.1146232770235303</v>
      </c>
      <c r="U68" s="1">
        <v>13.0583480153384</v>
      </c>
      <c r="V68" s="1">
        <v>81.770131619856997</v>
      </c>
      <c r="W68" s="1">
        <v>19.380246657684701</v>
      </c>
      <c r="X68" s="1">
        <v>724.94559021660302</v>
      </c>
      <c r="Y68" s="1">
        <v>45.1342107990465</v>
      </c>
      <c r="Z68" s="1">
        <v>25.494869934708301</v>
      </c>
      <c r="AA68" s="1">
        <v>10.3637682661416</v>
      </c>
      <c r="AB68" s="1">
        <v>7.2546377862991003</v>
      </c>
      <c r="AC68" s="1">
        <v>106.073168203959</v>
      </c>
      <c r="AD68" s="1">
        <v>366.92921546274198</v>
      </c>
      <c r="AE68" s="1">
        <v>8.6537465022282092</v>
      </c>
      <c r="AF68" s="1">
        <v>18.343869831070599</v>
      </c>
      <c r="AG68" s="1">
        <v>24.7694061560784</v>
      </c>
      <c r="AH68" s="1">
        <v>118.665146647321</v>
      </c>
      <c r="AI68" s="1">
        <v>9.7419421701730808</v>
      </c>
      <c r="AJ68" s="1">
        <v>47.776971706912597</v>
      </c>
      <c r="AK68" s="1">
        <v>7.56555083428335</v>
      </c>
      <c r="AL68" s="1">
        <v>5.9073479117006897</v>
      </c>
      <c r="AM68" s="1">
        <v>69.229972017825702</v>
      </c>
      <c r="AN68" s="1">
        <v>8.7573841848896308</v>
      </c>
      <c r="AO68" s="1">
        <v>41.506891905897</v>
      </c>
      <c r="AP68" s="1">
        <v>88.972950564825396</v>
      </c>
      <c r="AQ68" s="1">
        <v>34.614986008912801</v>
      </c>
      <c r="AR68" s="1">
        <v>7.0991812623069697</v>
      </c>
      <c r="AS68" s="1">
        <v>12.3328842367085</v>
      </c>
      <c r="AT68" s="1">
        <v>66.328116903306096</v>
      </c>
      <c r="AU68" s="1">
        <v>41.195978857912699</v>
      </c>
      <c r="AV68" s="1">
        <v>426.31360762773301</v>
      </c>
      <c r="AW68" s="1">
        <v>541.24779769924396</v>
      </c>
      <c r="AX68" s="1">
        <v>228.624727951083</v>
      </c>
      <c r="AY68" s="1">
        <v>10.778318996787201</v>
      </c>
      <c r="AZ68" s="1">
        <v>199.81345217120901</v>
      </c>
      <c r="BA68" s="1">
        <v>233.18478598818501</v>
      </c>
      <c r="BB68" s="1">
        <v>477.25152865581902</v>
      </c>
      <c r="BC68" s="1">
        <v>13.3174422219919</v>
      </c>
      <c r="BD68" s="1">
        <v>42.335993367188301</v>
      </c>
      <c r="BE68" s="1">
        <v>13.4210799046533</v>
      </c>
      <c r="BF68" s="1">
        <v>9.8973986941652008</v>
      </c>
      <c r="BG68" s="1">
        <v>11.5037827754171</v>
      </c>
      <c r="BH68" s="1"/>
      <c r="BK68" s="6"/>
      <c r="BL68" s="6"/>
    </row>
    <row r="69" spans="1:64" s="40" customFormat="1" x14ac:dyDescent="0.25">
      <c r="B69" s="4"/>
      <c r="C69" s="4"/>
      <c r="D69" s="4"/>
      <c r="E69" s="4"/>
      <c r="F69" s="43">
        <f>AVERAGE(F65:F68)</f>
        <v>8.478792501597507</v>
      </c>
      <c r="G69" s="43">
        <f t="shared" ref="G69" si="531">AVERAGE(G65:G68)</f>
        <v>8.5203186539821143</v>
      </c>
      <c r="H69" s="43">
        <f t="shared" ref="H69" si="532">AVERAGE(H65:H68)</f>
        <v>17.98395444379495</v>
      </c>
      <c r="I69" s="43">
        <f t="shared" ref="I69" si="533">AVERAGE(I65:I68)</f>
        <v>17.861684599069076</v>
      </c>
      <c r="J69" s="43">
        <f t="shared" ref="J69" si="534">AVERAGE(J65:J68)</f>
        <v>8.1002307297499296</v>
      </c>
      <c r="K69" s="43">
        <f t="shared" ref="K69" si="535">AVERAGE(K65:K68)</f>
        <v>22.292567449818574</v>
      </c>
      <c r="L69" s="43">
        <f t="shared" ref="L69" si="536">AVERAGE(L65:L68)</f>
        <v>21.457152150491222</v>
      </c>
      <c r="M69" s="43">
        <f t="shared" ref="M69" si="537">AVERAGE(M65:M68)</f>
        <v>65.267801822889055</v>
      </c>
      <c r="N69" s="43">
        <f t="shared" ref="N69" si="538">AVERAGE(N65:N68)</f>
        <v>48.144030046028902</v>
      </c>
      <c r="O69" s="43">
        <f t="shared" ref="O69" si="539">AVERAGE(O65:O68)</f>
        <v>30.413547279901771</v>
      </c>
      <c r="P69" s="43">
        <f t="shared" ref="P69" si="540">AVERAGE(P65:P68)</f>
        <v>330.35639924502578</v>
      </c>
      <c r="Q69" s="43">
        <f t="shared" ref="Q69" si="541">AVERAGE(Q65:Q68)</f>
        <v>14.38123985124675</v>
      </c>
      <c r="R69" s="43">
        <f t="shared" ref="R69" si="542">AVERAGE(R65:R68)</f>
        <v>25.308390386079374</v>
      </c>
      <c r="S69" s="43">
        <f t="shared" ref="S69" si="543">AVERAGE(S65:S68)</f>
        <v>155.60082562775202</v>
      </c>
      <c r="T69" s="43">
        <f t="shared" ref="T69" si="544">AVERAGE(T65:T68)</f>
        <v>7.8603487315609497</v>
      </c>
      <c r="U69" s="43">
        <f t="shared" ref="U69" si="545">AVERAGE(U65:U68)</f>
        <v>10.982406358012412</v>
      </c>
      <c r="V69" s="43">
        <f t="shared" ref="V69" si="546">AVERAGE(V65:V68)</f>
        <v>75.273958598160476</v>
      </c>
      <c r="W69" s="43">
        <f t="shared" ref="W69" si="547">AVERAGE(W65:W68)</f>
        <v>20.781145668638928</v>
      </c>
      <c r="X69" s="43">
        <f t="shared" ref="X69" si="548">AVERAGE(X65:X68)</f>
        <v>707.37563737547339</v>
      </c>
      <c r="Y69" s="43">
        <f t="shared" ref="Y69" si="549">AVERAGE(Y65:Y68)</f>
        <v>43.469184041624146</v>
      </c>
      <c r="Z69" s="43">
        <f t="shared" ref="Z69" si="550">AVERAGE(Z65:Z68)</f>
        <v>22.289516641134149</v>
      </c>
      <c r="AA69" s="43">
        <f t="shared" ref="AA69" si="551">AVERAGE(AA65:AA68)</f>
        <v>9.0303415465482768</v>
      </c>
      <c r="AB69" s="43">
        <f t="shared" ref="AB69" si="552">AVERAGE(AB65:AB68)</f>
        <v>10.041842591596875</v>
      </c>
      <c r="AC69" s="43">
        <f t="shared" ref="AC69" si="553">AVERAGE(AC65:AC68)</f>
        <v>107.49842567659573</v>
      </c>
      <c r="AD69" s="43">
        <f t="shared" ref="AD69" si="554">AVERAGE(AD65:AD68)</f>
        <v>361.43928077509071</v>
      </c>
      <c r="AE69" s="43">
        <f t="shared" ref="AE69" si="555">AVERAGE(AE65:AE68)</f>
        <v>7.5687475961825115</v>
      </c>
      <c r="AF69" s="43">
        <f t="shared" ref="AF69" si="556">AVERAGE(AF65:AF68)</f>
        <v>19.640206351269427</v>
      </c>
      <c r="AG69" s="43">
        <f t="shared" ref="AG69" si="557">AVERAGE(AG65:AG68)</f>
        <v>26.591445742797223</v>
      </c>
      <c r="AH69" s="43">
        <f t="shared" ref="AH69" si="558">AVERAGE(AH65:AH68)</f>
        <v>116.03462824222876</v>
      </c>
      <c r="AI69" s="43">
        <f t="shared" ref="AI69" si="559">AVERAGE(AI65:AI68)</f>
        <v>11.353622340839495</v>
      </c>
      <c r="AJ69" s="43">
        <f t="shared" ref="AJ69" si="560">AVERAGE(AJ65:AJ68)</f>
        <v>53.235794985135655</v>
      </c>
      <c r="AK69" s="43">
        <f t="shared" ref="AK69" si="561">AVERAGE(AK65:AK68)</f>
        <v>9.8422685191017578</v>
      </c>
      <c r="AL69" s="43">
        <f t="shared" ref="AL69" si="562">AVERAGE(AL65:AL68)</f>
        <v>7.502966408259347</v>
      </c>
      <c r="AM69" s="43">
        <f t="shared" ref="AM69" si="563">AVERAGE(AM65:AM68)</f>
        <v>69.756834439734234</v>
      </c>
      <c r="AN69" s="43">
        <f t="shared" ref="AN69" si="564">AVERAGE(AN65:AN68)</f>
        <v>9.6238482335573856</v>
      </c>
      <c r="AO69" s="43">
        <f t="shared" ref="AO69" si="565">AVERAGE(AO65:AO68)</f>
        <v>40.916419586844299</v>
      </c>
      <c r="AP69" s="43">
        <f t="shared" ref="AP69" si="566">AVERAGE(AP65:AP68)</f>
        <v>91.904532031953096</v>
      </c>
      <c r="AQ69" s="43">
        <f t="shared" ref="AQ69" si="567">AVERAGE(AQ65:AQ68)</f>
        <v>37.196423881994654</v>
      </c>
      <c r="AR69" s="43">
        <f t="shared" ref="AR69" si="568">AVERAGE(AR65:AR68)</f>
        <v>8.1144597801882341</v>
      </c>
      <c r="AS69" s="43">
        <f t="shared" ref="AS69" si="569">AVERAGE(AS65:AS68)</f>
        <v>14.234982802945025</v>
      </c>
      <c r="AT69" s="43">
        <f t="shared" ref="AT69" si="570">AVERAGE(AT65:AT68)</f>
        <v>65.074998864819378</v>
      </c>
      <c r="AU69" s="43">
        <f t="shared" ref="AU69" si="571">AVERAGE(AU65:AU68)</f>
        <v>43.015374743537201</v>
      </c>
      <c r="AV69" s="43">
        <f t="shared" ref="AV69" si="572">AVERAGE(AV65:AV68)</f>
        <v>465.83146033139275</v>
      </c>
      <c r="AW69" s="43">
        <f t="shared" ref="AW69" si="573">AVERAGE(AW65:AW68)</f>
        <v>543.14016175347001</v>
      </c>
      <c r="AX69" s="43">
        <f t="shared" ref="AX69" si="574">AVERAGE(AX65:AX68)</f>
        <v>210.65167875333276</v>
      </c>
      <c r="AY69" s="43">
        <f t="shared" ref="AY69" si="575">AVERAGE(AY65:AY68)</f>
        <v>9.7988706651629833</v>
      </c>
      <c r="AZ69" s="43">
        <f t="shared" ref="AZ69" si="576">AVERAGE(AZ65:AZ68)</f>
        <v>181.62539129280549</v>
      </c>
      <c r="BA69" s="43">
        <f t="shared" ref="BA69" si="577">AVERAGE(BA65:BA68)</f>
        <v>222.80805017320026</v>
      </c>
      <c r="BB69" s="43">
        <f t="shared" ref="BB69" si="578">AVERAGE(BB65:BB68)</f>
        <v>486.30890813796702</v>
      </c>
      <c r="BC69" s="43">
        <f t="shared" ref="BC69" si="579">AVERAGE(BC65:BC68)</f>
        <v>13.056462609271051</v>
      </c>
      <c r="BD69" s="43">
        <f t="shared" ref="BD69" si="580">AVERAGE(BD65:BD68)</f>
        <v>42.279516939779974</v>
      </c>
      <c r="BE69" s="43">
        <f t="shared" ref="BE69" si="581">AVERAGE(BE65:BE68)</f>
        <v>13.320378758743175</v>
      </c>
      <c r="BF69" s="43">
        <f t="shared" ref="BF69" si="582">AVERAGE(BF65:BF68)</f>
        <v>12.120476393616851</v>
      </c>
      <c r="BG69" s="43">
        <f t="shared" ref="BG69" si="583">AVERAGE(BG65:BG68)</f>
        <v>13.5752767329551</v>
      </c>
      <c r="BH69" s="43"/>
      <c r="BK69" s="4"/>
      <c r="BL69" s="4"/>
    </row>
  </sheetData>
  <conditionalFormatting sqref="A1:XFD1">
    <cfRule type="cellIs" dxfId="3" priority="1" operator="lessThan">
      <formula>0.05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"/>
  <sheetViews>
    <sheetView workbookViewId="0">
      <pane xSplit="2" ySplit="9" topLeftCell="AS10" activePane="bottomRight" state="frozen"/>
      <selection pane="topRight" activeCell="C1" sqref="C1"/>
      <selection pane="bottomLeft" activeCell="A10" sqref="A10"/>
      <selection pane="bottomRight" sqref="A1:XFD1048576"/>
    </sheetView>
  </sheetViews>
  <sheetFormatPr defaultColWidth="11.42578125" defaultRowHeight="15" x14ac:dyDescent="0.25"/>
  <cols>
    <col min="1" max="1" width="11" style="4"/>
    <col min="2" max="2" width="7.140625" style="9" customWidth="1"/>
    <col min="60" max="61" width="11" style="4"/>
  </cols>
  <sheetData>
    <row r="1" spans="1:61" ht="45" x14ac:dyDescent="0.25">
      <c r="A1" s="18" t="s">
        <v>179</v>
      </c>
      <c r="B1" s="18"/>
      <c r="C1" s="19">
        <v>1.7059586048334501E-2</v>
      </c>
      <c r="D1" s="19">
        <v>7.5435780987686404E-3</v>
      </c>
      <c r="E1" s="19">
        <v>7.5010494189758095E-2</v>
      </c>
      <c r="F1" s="19">
        <v>6.1268720811570002E-4</v>
      </c>
      <c r="G1" s="19">
        <v>0.33882819640579298</v>
      </c>
      <c r="H1" s="19">
        <v>9.4569896803058107E-2</v>
      </c>
      <c r="I1" s="19">
        <v>0.92062197362991904</v>
      </c>
      <c r="J1" s="19">
        <v>6.60805770319337E-10</v>
      </c>
      <c r="K1" s="20">
        <v>2.2006372579785001E-2</v>
      </c>
      <c r="L1" s="19">
        <v>4.2712097544988503E-2</v>
      </c>
      <c r="M1" s="19">
        <v>0.45211934135703902</v>
      </c>
      <c r="N1" s="19">
        <v>6.4156410421414897E-3</v>
      </c>
      <c r="O1" s="19">
        <v>1.0954616468533599E-2</v>
      </c>
      <c r="P1" s="19">
        <v>0.953577464780758</v>
      </c>
      <c r="Q1" s="19">
        <v>0.74034932474647697</v>
      </c>
      <c r="R1" s="19">
        <v>2.2937239945799E-2</v>
      </c>
      <c r="S1" s="19">
        <v>0.918550185873932</v>
      </c>
      <c r="T1" s="19">
        <v>1.8082340764330399E-5</v>
      </c>
      <c r="U1" s="19">
        <v>1.1977719876485E-2</v>
      </c>
      <c r="V1" s="19">
        <v>0.56507427022342005</v>
      </c>
      <c r="W1" s="19">
        <v>0.45211934135703902</v>
      </c>
      <c r="X1" s="19">
        <v>2.3787786168248999E-6</v>
      </c>
      <c r="Y1" s="19">
        <v>3.65599518432676E-6</v>
      </c>
      <c r="Z1" s="19">
        <v>0.11559353968911</v>
      </c>
      <c r="AA1" s="19">
        <v>1.0198250766269E-6</v>
      </c>
      <c r="AB1" s="19">
        <v>0.71521603279645096</v>
      </c>
      <c r="AC1" s="19">
        <v>0.70978186208431104</v>
      </c>
      <c r="AD1" s="20">
        <v>1.15618184226008E-6</v>
      </c>
      <c r="AE1" s="20">
        <v>0.196497447991207</v>
      </c>
      <c r="AF1" s="19">
        <v>3.37757956327457E-4</v>
      </c>
      <c r="AG1" s="19">
        <v>2.6934140226260599E-2</v>
      </c>
      <c r="AH1" s="19">
        <v>1.35415827668222E-5</v>
      </c>
      <c r="AI1" s="19">
        <v>0.918550185873932</v>
      </c>
      <c r="AJ1" s="19">
        <v>0.74034932474647697</v>
      </c>
      <c r="AK1" s="19">
        <v>0.50288373473542003</v>
      </c>
      <c r="AL1" s="19">
        <v>3.43604254876877E-6</v>
      </c>
      <c r="AM1" s="19">
        <v>2.1684849743056599E-6</v>
      </c>
      <c r="AN1" s="19">
        <v>1.4720313765811301E-4</v>
      </c>
      <c r="AO1" s="19">
        <v>7.5010494189758095E-2</v>
      </c>
      <c r="AP1" s="19">
        <v>0.720467726734488</v>
      </c>
      <c r="AQ1" s="19">
        <v>0.74034932474647697</v>
      </c>
      <c r="AR1" s="19">
        <v>0.73904918918926299</v>
      </c>
      <c r="AS1" s="19">
        <v>2.1163326692032099E-8</v>
      </c>
      <c r="AT1" s="19">
        <v>6.8328836707980101E-4</v>
      </c>
      <c r="AU1" s="19">
        <v>5.4389377311294998E-6</v>
      </c>
      <c r="AV1" s="19">
        <v>0.36938264358670098</v>
      </c>
      <c r="AW1" s="19">
        <v>6.6237300679816897E-6</v>
      </c>
      <c r="AX1" s="19">
        <v>2.01639455732145E-13</v>
      </c>
      <c r="AY1" s="19">
        <v>2.8899015477312601E-7</v>
      </c>
      <c r="AZ1" s="19">
        <v>0.11559353968911</v>
      </c>
      <c r="BA1" s="19">
        <v>2.4334737412584501E-4</v>
      </c>
      <c r="BB1" s="19">
        <v>4.6436070251817299E-2</v>
      </c>
      <c r="BC1" s="19">
        <v>0.918550185873932</v>
      </c>
      <c r="BD1" s="19">
        <v>0.31587301546677998</v>
      </c>
      <c r="BH1"/>
      <c r="BI1"/>
    </row>
    <row r="2" spans="1:61" x14ac:dyDescent="0.25">
      <c r="A2" s="18" t="s">
        <v>180</v>
      </c>
      <c r="B2" s="18"/>
      <c r="C2" s="21" t="s">
        <v>181</v>
      </c>
      <c r="D2" s="22" t="s">
        <v>182</v>
      </c>
      <c r="E2" s="22" t="s">
        <v>182</v>
      </c>
      <c r="F2" s="22" t="s">
        <v>182</v>
      </c>
      <c r="G2" s="22" t="s">
        <v>182</v>
      </c>
      <c r="H2" s="21" t="s">
        <v>181</v>
      </c>
      <c r="I2" s="21" t="s">
        <v>181</v>
      </c>
      <c r="J2" s="21" t="s">
        <v>181</v>
      </c>
      <c r="K2" s="23" t="s">
        <v>181</v>
      </c>
      <c r="L2" s="21" t="s">
        <v>181</v>
      </c>
      <c r="M2" s="21" t="s">
        <v>181</v>
      </c>
      <c r="N2" s="22" t="s">
        <v>182</v>
      </c>
      <c r="O2" s="21" t="s">
        <v>181</v>
      </c>
      <c r="P2" s="21" t="s">
        <v>181</v>
      </c>
      <c r="Q2" s="24" t="s">
        <v>183</v>
      </c>
      <c r="R2" s="25" t="s">
        <v>184</v>
      </c>
      <c r="S2" s="21" t="s">
        <v>181</v>
      </c>
      <c r="T2" s="22" t="s">
        <v>182</v>
      </c>
      <c r="U2" s="26" t="s">
        <v>185</v>
      </c>
      <c r="V2" s="21" t="s">
        <v>181</v>
      </c>
      <c r="W2" s="21" t="s">
        <v>181</v>
      </c>
      <c r="X2" s="21" t="s">
        <v>181</v>
      </c>
      <c r="Y2" s="21" t="s">
        <v>181</v>
      </c>
      <c r="Z2" s="21" t="s">
        <v>181</v>
      </c>
      <c r="AA2" s="21" t="s">
        <v>181</v>
      </c>
      <c r="AB2" s="21" t="s">
        <v>181</v>
      </c>
      <c r="AC2" s="21" t="s">
        <v>181</v>
      </c>
      <c r="AD2" s="27" t="s">
        <v>182</v>
      </c>
      <c r="AE2" s="27" t="s">
        <v>182</v>
      </c>
      <c r="AF2" s="21" t="s">
        <v>181</v>
      </c>
      <c r="AG2" s="22" t="s">
        <v>182</v>
      </c>
      <c r="AH2" s="22" t="s">
        <v>182</v>
      </c>
      <c r="AI2" s="24" t="s">
        <v>183</v>
      </c>
      <c r="AJ2" s="26" t="s">
        <v>185</v>
      </c>
      <c r="AK2" s="21" t="s">
        <v>181</v>
      </c>
      <c r="AL2" s="21" t="s">
        <v>181</v>
      </c>
      <c r="AM2" s="21" t="s">
        <v>181</v>
      </c>
      <c r="AN2" s="25" t="s">
        <v>186</v>
      </c>
      <c r="AO2" s="24" t="s">
        <v>183</v>
      </c>
      <c r="AP2" s="24" t="s">
        <v>183</v>
      </c>
      <c r="AQ2" s="21" t="s">
        <v>181</v>
      </c>
      <c r="AR2" s="21" t="s">
        <v>181</v>
      </c>
      <c r="AS2" s="21" t="s">
        <v>181</v>
      </c>
      <c r="AT2" s="26" t="s">
        <v>185</v>
      </c>
      <c r="AU2" s="21" t="s">
        <v>181</v>
      </c>
      <c r="AV2" s="21" t="s">
        <v>181</v>
      </c>
      <c r="AW2" s="21" t="s">
        <v>181</v>
      </c>
      <c r="AX2" s="22" t="s">
        <v>182</v>
      </c>
      <c r="AY2" s="28" t="s">
        <v>187</v>
      </c>
      <c r="AZ2" s="21" t="s">
        <v>181</v>
      </c>
      <c r="BA2" s="21" t="s">
        <v>181</v>
      </c>
      <c r="BB2" s="24" t="s">
        <v>183</v>
      </c>
      <c r="BC2" s="21" t="s">
        <v>181</v>
      </c>
      <c r="BD2" s="26" t="s">
        <v>185</v>
      </c>
      <c r="BH2"/>
      <c r="BI2"/>
    </row>
    <row r="3" spans="1:61" x14ac:dyDescent="0.25">
      <c r="A3" s="18" t="s">
        <v>188</v>
      </c>
      <c r="B3" s="18"/>
      <c r="C3" s="29" t="s">
        <v>189</v>
      </c>
      <c r="D3" s="25" t="s">
        <v>190</v>
      </c>
      <c r="E3" s="25" t="s">
        <v>190</v>
      </c>
      <c r="F3" s="25" t="s">
        <v>190</v>
      </c>
      <c r="G3" s="25" t="s">
        <v>190</v>
      </c>
      <c r="H3" s="29" t="s">
        <v>189</v>
      </c>
      <c r="I3" s="29" t="s">
        <v>189</v>
      </c>
      <c r="J3" s="29" t="s">
        <v>189</v>
      </c>
      <c r="K3" s="30" t="s">
        <v>189</v>
      </c>
      <c r="L3" s="29" t="s">
        <v>189</v>
      </c>
      <c r="M3" s="29" t="s">
        <v>189</v>
      </c>
      <c r="N3" s="25" t="s">
        <v>190</v>
      </c>
      <c r="O3" s="29" t="s">
        <v>189</v>
      </c>
      <c r="P3" s="21" t="s">
        <v>191</v>
      </c>
      <c r="Q3" s="25" t="s">
        <v>192</v>
      </c>
      <c r="R3" s="25" t="s">
        <v>193</v>
      </c>
      <c r="S3" s="21" t="s">
        <v>191</v>
      </c>
      <c r="T3" s="25" t="s">
        <v>190</v>
      </c>
      <c r="U3" s="25" t="s">
        <v>185</v>
      </c>
      <c r="V3" s="31" t="s">
        <v>194</v>
      </c>
      <c r="W3" s="29" t="s">
        <v>189</v>
      </c>
      <c r="X3" s="32" t="s">
        <v>195</v>
      </c>
      <c r="Y3" s="32" t="s">
        <v>195</v>
      </c>
      <c r="Z3" s="31" t="s">
        <v>194</v>
      </c>
      <c r="AA3" s="29" t="s">
        <v>189</v>
      </c>
      <c r="AB3" s="21" t="s">
        <v>191</v>
      </c>
      <c r="AC3" s="21" t="s">
        <v>191</v>
      </c>
      <c r="AD3" s="33" t="s">
        <v>190</v>
      </c>
      <c r="AE3" s="33" t="s">
        <v>190</v>
      </c>
      <c r="AF3" s="29" t="s">
        <v>189</v>
      </c>
      <c r="AG3" s="25" t="s">
        <v>190</v>
      </c>
      <c r="AH3" s="25" t="s">
        <v>190</v>
      </c>
      <c r="AI3" s="25" t="s">
        <v>192</v>
      </c>
      <c r="AJ3" s="25" t="s">
        <v>185</v>
      </c>
      <c r="AK3" s="29" t="s">
        <v>189</v>
      </c>
      <c r="AL3" s="31" t="s">
        <v>194</v>
      </c>
      <c r="AM3" s="32" t="s">
        <v>195</v>
      </c>
      <c r="AN3" s="25" t="s">
        <v>196</v>
      </c>
      <c r="AO3" s="25"/>
      <c r="AP3" s="25" t="s">
        <v>192</v>
      </c>
      <c r="AQ3" s="21" t="s">
        <v>191</v>
      </c>
      <c r="AR3" s="21" t="s">
        <v>191</v>
      </c>
      <c r="AS3" s="32" t="s">
        <v>195</v>
      </c>
      <c r="AT3" s="25"/>
      <c r="AU3" s="32" t="s">
        <v>197</v>
      </c>
      <c r="AV3" s="21" t="s">
        <v>191</v>
      </c>
      <c r="AW3" s="29" t="s">
        <v>189</v>
      </c>
      <c r="AX3" s="25" t="s">
        <v>190</v>
      </c>
      <c r="AY3" s="25"/>
      <c r="AZ3" s="21" t="s">
        <v>191</v>
      </c>
      <c r="BA3" s="25" t="s">
        <v>198</v>
      </c>
      <c r="BB3" s="25" t="s">
        <v>192</v>
      </c>
      <c r="BC3" s="21" t="s">
        <v>191</v>
      </c>
      <c r="BD3" s="25" t="s">
        <v>185</v>
      </c>
      <c r="BH3"/>
      <c r="BI3"/>
    </row>
    <row r="4" spans="1:61" x14ac:dyDescent="0.25">
      <c r="A4" s="18" t="s">
        <v>199</v>
      </c>
      <c r="B4" s="18"/>
      <c r="C4" s="25" t="s">
        <v>200</v>
      </c>
      <c r="D4" s="25" t="s">
        <v>201</v>
      </c>
      <c r="E4" s="25" t="s">
        <v>201</v>
      </c>
      <c r="F4" s="25" t="s">
        <v>201</v>
      </c>
      <c r="G4" s="25" t="s">
        <v>201</v>
      </c>
      <c r="H4" s="25" t="s">
        <v>200</v>
      </c>
      <c r="I4" s="25" t="s">
        <v>200</v>
      </c>
      <c r="J4" s="25" t="s">
        <v>200</v>
      </c>
      <c r="K4" s="33" t="s">
        <v>200</v>
      </c>
      <c r="L4" s="25" t="s">
        <v>200</v>
      </c>
      <c r="M4" s="25" t="s">
        <v>200</v>
      </c>
      <c r="N4" s="25" t="s">
        <v>201</v>
      </c>
      <c r="O4" s="25" t="s">
        <v>200</v>
      </c>
      <c r="P4" s="25" t="s">
        <v>202</v>
      </c>
      <c r="Q4" s="25" t="s">
        <v>203</v>
      </c>
      <c r="R4" s="25" t="s">
        <v>204</v>
      </c>
      <c r="S4" s="25" t="s">
        <v>205</v>
      </c>
      <c r="T4" s="25" t="s">
        <v>201</v>
      </c>
      <c r="U4" s="25" t="s">
        <v>206</v>
      </c>
      <c r="V4" s="25" t="s">
        <v>207</v>
      </c>
      <c r="W4" s="25" t="s">
        <v>200</v>
      </c>
      <c r="X4" s="25" t="s">
        <v>208</v>
      </c>
      <c r="Y4" s="25" t="s">
        <v>208</v>
      </c>
      <c r="Z4" s="25" t="s">
        <v>207</v>
      </c>
      <c r="AA4" s="25" t="s">
        <v>200</v>
      </c>
      <c r="AB4" s="25" t="s">
        <v>202</v>
      </c>
      <c r="AC4" s="25" t="s">
        <v>202</v>
      </c>
      <c r="AD4" s="33" t="s">
        <v>201</v>
      </c>
      <c r="AE4" s="33" t="s">
        <v>201</v>
      </c>
      <c r="AF4" s="25" t="s">
        <v>200</v>
      </c>
      <c r="AG4" s="25" t="s">
        <v>201</v>
      </c>
      <c r="AH4" s="25" t="s">
        <v>201</v>
      </c>
      <c r="AI4" s="25" t="s">
        <v>203</v>
      </c>
      <c r="AJ4" s="25" t="s">
        <v>209</v>
      </c>
      <c r="AK4" s="25" t="s">
        <v>200</v>
      </c>
      <c r="AL4" s="25" t="s">
        <v>207</v>
      </c>
      <c r="AM4" s="25" t="s">
        <v>208</v>
      </c>
      <c r="AN4" s="25" t="s">
        <v>210</v>
      </c>
      <c r="AO4" s="25" t="s">
        <v>211</v>
      </c>
      <c r="AP4" s="25" t="s">
        <v>212</v>
      </c>
      <c r="AQ4" s="25"/>
      <c r="AR4" s="25" t="s">
        <v>202</v>
      </c>
      <c r="AS4" s="25"/>
      <c r="AT4" s="25"/>
      <c r="AU4" s="25" t="s">
        <v>213</v>
      </c>
      <c r="AV4" s="25" t="s">
        <v>202</v>
      </c>
      <c r="AW4" s="25"/>
      <c r="AX4" s="25" t="s">
        <v>201</v>
      </c>
      <c r="AY4" s="25"/>
      <c r="AZ4" s="25" t="s">
        <v>202</v>
      </c>
      <c r="BA4" s="25" t="s">
        <v>202</v>
      </c>
      <c r="BB4" s="25" t="s">
        <v>212</v>
      </c>
      <c r="BC4" s="25" t="s">
        <v>202</v>
      </c>
      <c r="BD4" s="25" t="s">
        <v>214</v>
      </c>
      <c r="BH4"/>
      <c r="BI4"/>
    </row>
    <row r="5" spans="1:61" x14ac:dyDescent="0.25">
      <c r="A5" s="18" t="s">
        <v>215</v>
      </c>
      <c r="B5" s="18"/>
      <c r="C5" s="25" t="s">
        <v>216</v>
      </c>
      <c r="D5" s="25" t="s">
        <v>217</v>
      </c>
      <c r="E5" s="25" t="s">
        <v>217</v>
      </c>
      <c r="F5" s="25" t="s">
        <v>217</v>
      </c>
      <c r="G5" s="25" t="s">
        <v>217</v>
      </c>
      <c r="H5" s="25" t="s">
        <v>218</v>
      </c>
      <c r="I5" s="25" t="s">
        <v>219</v>
      </c>
      <c r="J5" s="25" t="s">
        <v>220</v>
      </c>
      <c r="K5" s="33" t="s">
        <v>220</v>
      </c>
      <c r="L5" s="25" t="s">
        <v>220</v>
      </c>
      <c r="M5" s="25" t="s">
        <v>216</v>
      </c>
      <c r="N5" s="25" t="s">
        <v>221</v>
      </c>
      <c r="O5" s="25" t="s">
        <v>219</v>
      </c>
      <c r="P5" s="25" t="s">
        <v>222</v>
      </c>
      <c r="Q5" s="25" t="s">
        <v>223</v>
      </c>
      <c r="R5" s="25" t="s">
        <v>224</v>
      </c>
      <c r="S5" s="25" t="s">
        <v>225</v>
      </c>
      <c r="T5" s="25" t="s">
        <v>217</v>
      </c>
      <c r="U5" s="25" t="s">
        <v>226</v>
      </c>
      <c r="V5" s="25" t="s">
        <v>227</v>
      </c>
      <c r="W5" s="25" t="s">
        <v>218</v>
      </c>
      <c r="X5" s="25" t="s">
        <v>228</v>
      </c>
      <c r="Y5" s="25" t="s">
        <v>228</v>
      </c>
      <c r="Z5" s="25" t="s">
        <v>227</v>
      </c>
      <c r="AA5" s="25" t="s">
        <v>219</v>
      </c>
      <c r="AB5" s="25" t="s">
        <v>229</v>
      </c>
      <c r="AC5" s="25" t="s">
        <v>229</v>
      </c>
      <c r="AD5" s="33" t="s">
        <v>221</v>
      </c>
      <c r="AE5" s="33" t="s">
        <v>230</v>
      </c>
      <c r="AF5" s="25" t="s">
        <v>216</v>
      </c>
      <c r="AG5" s="25" t="s">
        <v>231</v>
      </c>
      <c r="AH5" s="25" t="s">
        <v>231</v>
      </c>
      <c r="AI5" s="25" t="s">
        <v>232</v>
      </c>
      <c r="AJ5" s="25" t="s">
        <v>233</v>
      </c>
      <c r="AK5" s="25" t="s">
        <v>234</v>
      </c>
      <c r="AL5" s="25" t="s">
        <v>227</v>
      </c>
      <c r="AM5" s="25" t="s">
        <v>235</v>
      </c>
      <c r="AN5" s="25" t="s">
        <v>236</v>
      </c>
      <c r="AO5" s="25"/>
      <c r="AP5" s="25" t="s">
        <v>237</v>
      </c>
      <c r="AQ5" s="25"/>
      <c r="AR5" s="25" t="s">
        <v>222</v>
      </c>
      <c r="AS5" s="25"/>
      <c r="AT5" s="25"/>
      <c r="AU5" s="25" t="s">
        <v>238</v>
      </c>
      <c r="AV5" s="25" t="s">
        <v>229</v>
      </c>
      <c r="AW5" s="25"/>
      <c r="AX5" s="25" t="s">
        <v>239</v>
      </c>
      <c r="AY5" s="25"/>
      <c r="AZ5" s="25" t="s">
        <v>222</v>
      </c>
      <c r="BA5" s="25" t="s">
        <v>240</v>
      </c>
      <c r="BB5" s="25" t="s">
        <v>237</v>
      </c>
      <c r="BC5" s="25" t="s">
        <v>222</v>
      </c>
      <c r="BD5" s="25"/>
      <c r="BH5"/>
      <c r="BI5"/>
    </row>
    <row r="6" spans="1:61" x14ac:dyDescent="0.25">
      <c r="A6" s="18" t="s">
        <v>241</v>
      </c>
      <c r="B6" s="18"/>
      <c r="C6" s="25" t="s">
        <v>242</v>
      </c>
      <c r="D6" s="25" t="s">
        <v>243</v>
      </c>
      <c r="E6" s="25" t="s">
        <v>243</v>
      </c>
      <c r="F6" s="25" t="s">
        <v>243</v>
      </c>
      <c r="G6" s="25" t="s">
        <v>243</v>
      </c>
      <c r="H6" s="25" t="s">
        <v>244</v>
      </c>
      <c r="I6" s="25" t="s">
        <v>245</v>
      </c>
      <c r="J6" s="25" t="s">
        <v>246</v>
      </c>
      <c r="K6" s="33" t="s">
        <v>246</v>
      </c>
      <c r="L6" s="25" t="s">
        <v>246</v>
      </c>
      <c r="M6" s="25" t="s">
        <v>247</v>
      </c>
      <c r="N6" s="25" t="s">
        <v>248</v>
      </c>
      <c r="O6" s="25" t="s">
        <v>249</v>
      </c>
      <c r="P6" s="25" t="s">
        <v>250</v>
      </c>
      <c r="Q6" s="25" t="s">
        <v>251</v>
      </c>
      <c r="R6" s="25" t="s">
        <v>252</v>
      </c>
      <c r="S6" s="25" t="s">
        <v>253</v>
      </c>
      <c r="T6" s="25" t="s">
        <v>243</v>
      </c>
      <c r="U6" s="25" t="s">
        <v>254</v>
      </c>
      <c r="V6" s="25" t="s">
        <v>255</v>
      </c>
      <c r="W6" s="25" t="s">
        <v>244</v>
      </c>
      <c r="X6" s="25" t="s">
        <v>256</v>
      </c>
      <c r="Y6" s="25" t="s">
        <v>257</v>
      </c>
      <c r="Z6" s="25" t="s">
        <v>258</v>
      </c>
      <c r="AA6" s="25"/>
      <c r="AB6" s="25" t="s">
        <v>259</v>
      </c>
      <c r="AC6" s="25" t="s">
        <v>260</v>
      </c>
      <c r="AD6" s="33" t="s">
        <v>248</v>
      </c>
      <c r="AE6" s="33" t="s">
        <v>261</v>
      </c>
      <c r="AF6" s="25" t="s">
        <v>262</v>
      </c>
      <c r="AG6" s="25" t="s">
        <v>263</v>
      </c>
      <c r="AH6" s="25" t="s">
        <v>263</v>
      </c>
      <c r="AI6" s="25" t="s">
        <v>264</v>
      </c>
      <c r="AJ6" s="25" t="s">
        <v>265</v>
      </c>
      <c r="AK6" s="25" t="s">
        <v>266</v>
      </c>
      <c r="AL6" s="25" t="s">
        <v>267</v>
      </c>
      <c r="AM6" s="25" t="s">
        <v>268</v>
      </c>
      <c r="AN6" s="25" t="s">
        <v>269</v>
      </c>
      <c r="AO6" s="25"/>
      <c r="AP6" s="25" t="s">
        <v>270</v>
      </c>
      <c r="AQ6" s="25"/>
      <c r="AR6" s="25" t="s">
        <v>250</v>
      </c>
      <c r="AS6" s="25"/>
      <c r="AT6" s="25"/>
      <c r="AU6" s="25" t="s">
        <v>271</v>
      </c>
      <c r="AV6" s="25" t="s">
        <v>259</v>
      </c>
      <c r="AW6" s="25"/>
      <c r="AX6" s="25" t="s">
        <v>272</v>
      </c>
      <c r="AY6" s="25"/>
      <c r="AZ6" s="25" t="s">
        <v>250</v>
      </c>
      <c r="BA6" s="25" t="s">
        <v>273</v>
      </c>
      <c r="BB6" s="25" t="s">
        <v>274</v>
      </c>
      <c r="BC6" s="25" t="s">
        <v>250</v>
      </c>
      <c r="BD6" s="25"/>
      <c r="BH6"/>
      <c r="BI6"/>
    </row>
    <row r="7" spans="1:61" x14ac:dyDescent="0.25">
      <c r="A7" s="34" t="s">
        <v>275</v>
      </c>
      <c r="B7" s="34"/>
      <c r="C7" s="35" t="s">
        <v>276</v>
      </c>
      <c r="D7" s="35" t="s">
        <v>277</v>
      </c>
      <c r="E7" s="35" t="s">
        <v>278</v>
      </c>
      <c r="F7" s="35" t="s">
        <v>279</v>
      </c>
      <c r="G7" s="35" t="s">
        <v>280</v>
      </c>
      <c r="H7" s="35" t="s">
        <v>281</v>
      </c>
      <c r="I7" s="35" t="s">
        <v>245</v>
      </c>
      <c r="J7" s="35" t="s">
        <v>282</v>
      </c>
      <c r="K7" s="36" t="s">
        <v>283</v>
      </c>
      <c r="L7" s="35" t="s">
        <v>284</v>
      </c>
      <c r="M7" s="35" t="s">
        <v>285</v>
      </c>
      <c r="N7" s="35" t="s">
        <v>286</v>
      </c>
      <c r="O7" s="35" t="s">
        <v>287</v>
      </c>
      <c r="P7" s="35" t="s">
        <v>288</v>
      </c>
      <c r="Q7" s="35" t="s">
        <v>289</v>
      </c>
      <c r="R7" s="35" t="s">
        <v>290</v>
      </c>
      <c r="S7" s="35" t="s">
        <v>291</v>
      </c>
      <c r="T7" s="35" t="s">
        <v>292</v>
      </c>
      <c r="U7" s="35" t="s">
        <v>254</v>
      </c>
      <c r="V7" s="35" t="s">
        <v>293</v>
      </c>
      <c r="W7" s="35" t="s">
        <v>294</v>
      </c>
      <c r="X7" s="35" t="s">
        <v>295</v>
      </c>
      <c r="Y7" s="35" t="s">
        <v>296</v>
      </c>
      <c r="Z7" s="35" t="s">
        <v>297</v>
      </c>
      <c r="AA7" s="35" t="s">
        <v>298</v>
      </c>
      <c r="AB7" s="35" t="s">
        <v>299</v>
      </c>
      <c r="AC7" s="35" t="s">
        <v>300</v>
      </c>
      <c r="AD7" s="36" t="s">
        <v>248</v>
      </c>
      <c r="AE7" s="36" t="s">
        <v>301</v>
      </c>
      <c r="AF7" s="35" t="s">
        <v>302</v>
      </c>
      <c r="AG7" s="35" t="s">
        <v>303</v>
      </c>
      <c r="AH7" s="35" t="s">
        <v>263</v>
      </c>
      <c r="AI7" s="35" t="s">
        <v>264</v>
      </c>
      <c r="AJ7" s="35" t="s">
        <v>304</v>
      </c>
      <c r="AK7" s="35" t="s">
        <v>305</v>
      </c>
      <c r="AL7" s="35" t="s">
        <v>306</v>
      </c>
      <c r="AM7" s="35" t="s">
        <v>307</v>
      </c>
      <c r="AN7" s="35" t="s">
        <v>308</v>
      </c>
      <c r="AO7" s="35" t="s">
        <v>183</v>
      </c>
      <c r="AP7" s="35" t="s">
        <v>309</v>
      </c>
      <c r="AQ7" s="35" t="s">
        <v>310</v>
      </c>
      <c r="AR7" s="35" t="s">
        <v>311</v>
      </c>
      <c r="AS7" s="35" t="s">
        <v>312</v>
      </c>
      <c r="AT7" s="35" t="s">
        <v>185</v>
      </c>
      <c r="AU7" s="35" t="s">
        <v>313</v>
      </c>
      <c r="AV7" s="35" t="s">
        <v>259</v>
      </c>
      <c r="AW7" s="35" t="s">
        <v>314</v>
      </c>
      <c r="AX7" s="35" t="s">
        <v>315</v>
      </c>
      <c r="AY7" s="35" t="s">
        <v>187</v>
      </c>
      <c r="AZ7" s="35" t="s">
        <v>316</v>
      </c>
      <c r="BA7" s="35" t="s">
        <v>317</v>
      </c>
      <c r="BB7" s="35" t="s">
        <v>318</v>
      </c>
      <c r="BC7" s="35" t="s">
        <v>319</v>
      </c>
      <c r="BD7" s="35" t="s">
        <v>214</v>
      </c>
      <c r="BH7"/>
      <c r="BI7"/>
    </row>
    <row r="8" spans="1:61" x14ac:dyDescent="0.25">
      <c r="A8" s="37" t="s">
        <v>320</v>
      </c>
      <c r="B8" s="37"/>
      <c r="C8" s="38" t="s">
        <v>321</v>
      </c>
      <c r="D8" s="38" t="s">
        <v>322</v>
      </c>
      <c r="E8" s="38" t="s">
        <v>321</v>
      </c>
      <c r="F8" s="38" t="s">
        <v>323</v>
      </c>
      <c r="G8" s="38" t="s">
        <v>321</v>
      </c>
      <c r="H8" s="38" t="s">
        <v>324</v>
      </c>
      <c r="I8" s="38" t="s">
        <v>325</v>
      </c>
      <c r="J8" s="38" t="s">
        <v>326</v>
      </c>
      <c r="K8" s="39" t="s">
        <v>327</v>
      </c>
      <c r="L8" s="38" t="s">
        <v>321</v>
      </c>
      <c r="M8" s="38" t="s">
        <v>328</v>
      </c>
      <c r="N8" s="38" t="s">
        <v>321</v>
      </c>
      <c r="O8" s="38" t="s">
        <v>329</v>
      </c>
      <c r="P8" s="38" t="s">
        <v>330</v>
      </c>
      <c r="Q8" s="38" t="s">
        <v>321</v>
      </c>
      <c r="R8" s="38" t="s">
        <v>321</v>
      </c>
      <c r="S8" s="38" t="s">
        <v>321</v>
      </c>
      <c r="T8" s="38" t="s">
        <v>331</v>
      </c>
      <c r="U8" s="38" t="s">
        <v>332</v>
      </c>
      <c r="V8" s="38" t="s">
        <v>321</v>
      </c>
      <c r="W8" s="38" t="s">
        <v>321</v>
      </c>
      <c r="X8" s="38" t="s">
        <v>321</v>
      </c>
      <c r="Y8" s="38" t="s">
        <v>333</v>
      </c>
      <c r="Z8" s="38" t="s">
        <v>321</v>
      </c>
      <c r="AA8" s="38" t="s">
        <v>334</v>
      </c>
      <c r="AB8" s="38" t="s">
        <v>335</v>
      </c>
      <c r="AC8" s="38" t="s">
        <v>336</v>
      </c>
      <c r="AD8" s="39" t="s">
        <v>337</v>
      </c>
      <c r="AE8" s="39" t="s">
        <v>338</v>
      </c>
      <c r="AF8" s="38" t="s">
        <v>339</v>
      </c>
      <c r="AG8" s="38" t="s">
        <v>321</v>
      </c>
      <c r="AH8" s="38" t="s">
        <v>340</v>
      </c>
      <c r="AI8" s="38" t="s">
        <v>341</v>
      </c>
      <c r="AJ8" s="38" t="s">
        <v>321</v>
      </c>
      <c r="AK8" s="38" t="s">
        <v>321</v>
      </c>
      <c r="AL8" s="38" t="s">
        <v>306</v>
      </c>
      <c r="AM8" s="38" t="s">
        <v>342</v>
      </c>
      <c r="AN8" s="38" t="s">
        <v>321</v>
      </c>
      <c r="AO8" s="38" t="s">
        <v>343</v>
      </c>
      <c r="AP8" s="38" t="s">
        <v>344</v>
      </c>
      <c r="AQ8" s="38" t="s">
        <v>345</v>
      </c>
      <c r="AR8" s="38" t="s">
        <v>346</v>
      </c>
      <c r="AS8" s="38" t="s">
        <v>347</v>
      </c>
      <c r="AT8" s="38" t="s">
        <v>348</v>
      </c>
      <c r="AU8" s="38" t="s">
        <v>349</v>
      </c>
      <c r="AV8" s="38" t="s">
        <v>350</v>
      </c>
      <c r="AW8" s="38" t="s">
        <v>351</v>
      </c>
      <c r="AX8" s="38" t="s">
        <v>352</v>
      </c>
      <c r="AY8" s="38" t="s">
        <v>353</v>
      </c>
      <c r="AZ8" s="38" t="s">
        <v>354</v>
      </c>
      <c r="BA8" s="38" t="s">
        <v>355</v>
      </c>
      <c r="BB8" s="38" t="s">
        <v>356</v>
      </c>
      <c r="BC8" s="38" t="s">
        <v>357</v>
      </c>
      <c r="BD8" s="38" t="s">
        <v>358</v>
      </c>
      <c r="BH8"/>
      <c r="BI8"/>
    </row>
    <row r="9" spans="1:61" ht="30" x14ac:dyDescent="0.25">
      <c r="A9" s="5" t="s">
        <v>152</v>
      </c>
      <c r="B9" s="10" t="s">
        <v>177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s="44" t="s">
        <v>8</v>
      </c>
      <c r="K9" t="s">
        <v>9</v>
      </c>
      <c r="L9" t="s">
        <v>10</v>
      </c>
      <c r="M9" t="s">
        <v>11</v>
      </c>
      <c r="N9" t="s">
        <v>12</v>
      </c>
      <c r="O9" s="45" t="s">
        <v>13</v>
      </c>
      <c r="P9" t="s">
        <v>14</v>
      </c>
      <c r="Q9" t="s">
        <v>15</v>
      </c>
      <c r="R9" t="s">
        <v>16</v>
      </c>
      <c r="S9" t="s">
        <v>17</v>
      </c>
      <c r="T9" t="s">
        <v>18</v>
      </c>
      <c r="U9" t="s">
        <v>19</v>
      </c>
      <c r="V9" t="s">
        <v>20</v>
      </c>
      <c r="W9" t="s">
        <v>21</v>
      </c>
      <c r="X9" s="44" t="s">
        <v>22</v>
      </c>
      <c r="Y9" t="s">
        <v>23</v>
      </c>
      <c r="Z9" s="45" t="s">
        <v>24</v>
      </c>
      <c r="AA9" s="44" t="s">
        <v>25</v>
      </c>
      <c r="AB9" t="s">
        <v>26</v>
      </c>
      <c r="AC9" t="s">
        <v>27</v>
      </c>
      <c r="AD9" t="s">
        <v>28</v>
      </c>
      <c r="AE9" t="s">
        <v>29</v>
      </c>
      <c r="AF9" s="44" t="s">
        <v>30</v>
      </c>
      <c r="AG9" t="s">
        <v>31</v>
      </c>
      <c r="AH9" t="s">
        <v>32</v>
      </c>
      <c r="AI9" t="s">
        <v>33</v>
      </c>
      <c r="AJ9" t="s">
        <v>34</v>
      </c>
      <c r="AK9" t="s">
        <v>35</v>
      </c>
      <c r="AL9" t="s">
        <v>36</v>
      </c>
      <c r="AM9" t="s">
        <v>37</v>
      </c>
      <c r="AN9" s="44" t="s">
        <v>38</v>
      </c>
      <c r="AO9" t="s">
        <v>39</v>
      </c>
      <c r="AP9" t="s">
        <v>40</v>
      </c>
      <c r="AQ9" t="s">
        <v>41</v>
      </c>
      <c r="AR9" t="s">
        <v>42</v>
      </c>
      <c r="AS9" t="s">
        <v>43</v>
      </c>
      <c r="AT9" t="s">
        <v>44</v>
      </c>
      <c r="AU9" t="s">
        <v>45</v>
      </c>
      <c r="AV9" t="s">
        <v>46</v>
      </c>
      <c r="AW9" t="s">
        <v>47</v>
      </c>
      <c r="AX9" t="s">
        <v>48</v>
      </c>
      <c r="AY9" t="s">
        <v>49</v>
      </c>
      <c r="AZ9" t="s">
        <v>50</v>
      </c>
      <c r="BA9" s="44" t="s">
        <v>51</v>
      </c>
      <c r="BB9" s="45" t="s">
        <v>52</v>
      </c>
      <c r="BC9" t="s">
        <v>53</v>
      </c>
      <c r="BD9" t="s">
        <v>54</v>
      </c>
      <c r="BH9" s="2" t="s">
        <v>151</v>
      </c>
      <c r="BI9" s="5" t="s">
        <v>152</v>
      </c>
    </row>
    <row r="10" spans="1:61" s="12" customFormat="1" x14ac:dyDescent="0.25">
      <c r="A10" s="14">
        <v>1</v>
      </c>
      <c r="B10" s="16">
        <v>24</v>
      </c>
      <c r="C10" s="17">
        <v>7.6182339936453483</v>
      </c>
      <c r="D10" s="17">
        <v>9.2628564153120116</v>
      </c>
      <c r="E10" s="17">
        <v>12.100842735140093</v>
      </c>
      <c r="F10" s="17">
        <v>11.162504569153471</v>
      </c>
      <c r="G10" s="17">
        <v>7.732291219162593</v>
      </c>
      <c r="H10" s="17">
        <v>9.5476054346144608</v>
      </c>
      <c r="I10" s="17">
        <v>65.528436548990328</v>
      </c>
      <c r="J10" s="17">
        <v>71.033512464496354</v>
      </c>
      <c r="K10" s="17">
        <v>29.894355817052677</v>
      </c>
      <c r="L10" s="17">
        <v>27.740652911926123</v>
      </c>
      <c r="M10" s="17">
        <v>257.84364057886546</v>
      </c>
      <c r="N10" s="17">
        <v>10.633221242701994</v>
      </c>
      <c r="O10" s="17">
        <v>34.98696699955785</v>
      </c>
      <c r="P10" s="17">
        <v>240.75331432353025</v>
      </c>
      <c r="Q10" s="17">
        <v>6.2397145526658431</v>
      </c>
      <c r="R10" s="17">
        <v>8.1795629567292121</v>
      </c>
      <c r="S10" s="17">
        <v>72.076505112079332</v>
      </c>
      <c r="T10" s="17">
        <v>11.030198115635809</v>
      </c>
      <c r="U10" s="17">
        <v>554.34583226416669</v>
      </c>
      <c r="V10" s="17">
        <v>49.743537863592579</v>
      </c>
      <c r="W10" s="17">
        <v>13.436851507118551</v>
      </c>
      <c r="X10" s="17">
        <v>172.15664522245424</v>
      </c>
      <c r="Y10" s="17">
        <v>102.82465640646083</v>
      </c>
      <c r="Z10" s="17">
        <v>109.86745743394351</v>
      </c>
      <c r="AA10" s="17">
        <v>359.19739839768351</v>
      </c>
      <c r="AB10" s="17">
        <v>6.4437257154725023</v>
      </c>
      <c r="AC10" s="17">
        <v>17.230392900010848</v>
      </c>
      <c r="AD10" s="17">
        <v>12.905177215312925</v>
      </c>
      <c r="AE10" s="17">
        <v>111.46645113874325</v>
      </c>
      <c r="AF10" s="17">
        <v>17.144460932705925</v>
      </c>
      <c r="AG10" s="17">
        <v>41.176121901677426</v>
      </c>
      <c r="AH10" s="17">
        <v>12.557689815284375</v>
      </c>
      <c r="AI10" s="17">
        <v>7.5838605320768657</v>
      </c>
      <c r="AJ10" s="17">
        <v>70.076090658859215</v>
      </c>
      <c r="AK10" s="17">
        <v>8.2535007480404818</v>
      </c>
      <c r="AL10" s="17">
        <v>38.454756968654273</v>
      </c>
      <c r="AM10" s="17">
        <v>28.398142891956901</v>
      </c>
      <c r="AN10" s="17">
        <v>91.996913194105218</v>
      </c>
      <c r="AO10" s="17">
        <v>7.2028791312020228</v>
      </c>
      <c r="AP10" s="17">
        <v>12.341525311806253</v>
      </c>
      <c r="AQ10" s="17">
        <v>244.69503559057597</v>
      </c>
      <c r="AR10" s="17">
        <v>224.03993746301626</v>
      </c>
      <c r="AS10" s="17">
        <v>557.94389199049874</v>
      </c>
      <c r="AT10" s="17">
        <v>425.28276332964248</v>
      </c>
      <c r="AU10" s="17">
        <v>230.57172003236525</v>
      </c>
      <c r="AV10" s="17">
        <v>39.596942718047529</v>
      </c>
      <c r="AW10" s="17">
        <v>207.80043171872774</v>
      </c>
      <c r="AX10" s="17">
        <v>73.556562361339076</v>
      </c>
      <c r="AY10" s="17">
        <v>555.82544559225198</v>
      </c>
      <c r="AZ10" s="17">
        <v>11.003461359181287</v>
      </c>
      <c r="BA10" s="17">
        <v>71.648490168523779</v>
      </c>
      <c r="BB10" s="17">
        <v>11.083146498686904</v>
      </c>
      <c r="BC10" s="17">
        <v>11.384358643461338</v>
      </c>
      <c r="BD10" s="17">
        <v>9.836441743741851</v>
      </c>
      <c r="BE10" s="17"/>
      <c r="BH10" s="13"/>
      <c r="BI10" s="14"/>
    </row>
    <row r="11" spans="1:61" s="40" customFormat="1" x14ac:dyDescent="0.25">
      <c r="A11" s="6">
        <v>1</v>
      </c>
      <c r="B11" s="42">
        <v>96</v>
      </c>
      <c r="C11" s="43">
        <v>8.0956685224931775</v>
      </c>
      <c r="D11" s="43">
        <v>6.5222013072575535</v>
      </c>
      <c r="E11" s="43">
        <v>10.867446966951947</v>
      </c>
      <c r="F11" s="43">
        <v>10.952019518529379</v>
      </c>
      <c r="G11" s="43">
        <v>5.7791491135127941</v>
      </c>
      <c r="H11" s="43">
        <v>6.7786166455717529</v>
      </c>
      <c r="I11" s="43">
        <v>48.813973974573244</v>
      </c>
      <c r="J11" s="43">
        <v>24.714597636101999</v>
      </c>
      <c r="K11" s="43">
        <v>21.060558987754103</v>
      </c>
      <c r="L11" s="43">
        <v>27.409787697875299</v>
      </c>
      <c r="M11" s="43">
        <v>313.38899859873726</v>
      </c>
      <c r="N11" s="43">
        <v>12.746861004311924</v>
      </c>
      <c r="O11" s="43">
        <v>106.27466220282025</v>
      </c>
      <c r="P11" s="43">
        <v>196.2805354976235</v>
      </c>
      <c r="Q11" s="43">
        <v>5.0999806687347746</v>
      </c>
      <c r="R11" s="43">
        <v>6.0451484911956062</v>
      </c>
      <c r="S11" s="43">
        <v>66.475356934643742</v>
      </c>
      <c r="T11" s="43">
        <v>12.133071188313307</v>
      </c>
      <c r="U11" s="43">
        <v>273.45717247082928</v>
      </c>
      <c r="V11" s="43">
        <v>44.602305777041508</v>
      </c>
      <c r="W11" s="43">
        <v>13.861069853238075</v>
      </c>
      <c r="X11" s="43">
        <v>389.42106409803478</v>
      </c>
      <c r="Y11" s="43">
        <v>251.41067926332624</v>
      </c>
      <c r="Z11" s="43">
        <v>105.39948185754585</v>
      </c>
      <c r="AA11" s="43">
        <v>260.00276523174927</v>
      </c>
      <c r="AB11" s="43">
        <v>5.8485233446808671</v>
      </c>
      <c r="AC11" s="43">
        <v>17.237475066392676</v>
      </c>
      <c r="AD11" s="43">
        <v>26.272637917838253</v>
      </c>
      <c r="AE11" s="43">
        <v>111.26678508542824</v>
      </c>
      <c r="AF11" s="43">
        <v>10.246122427310764</v>
      </c>
      <c r="AG11" s="43">
        <v>42.179468426453774</v>
      </c>
      <c r="AH11" s="43">
        <v>35.624530846392723</v>
      </c>
      <c r="AI11" s="43">
        <v>4.7368006463942676</v>
      </c>
      <c r="AJ11" s="43">
        <v>65.315394287082029</v>
      </c>
      <c r="AK11" s="43">
        <v>5.8764738185767378</v>
      </c>
      <c r="AL11" s="43">
        <v>42.455278290205747</v>
      </c>
      <c r="AM11" s="43">
        <v>42.548774756250076</v>
      </c>
      <c r="AN11" s="43">
        <v>138.78260290655001</v>
      </c>
      <c r="AO11" s="43">
        <v>7.1315213906772099</v>
      </c>
      <c r="AP11" s="43">
        <v>10.626146389798755</v>
      </c>
      <c r="AQ11" s="43">
        <v>176.47226727283649</v>
      </c>
      <c r="AR11" s="43">
        <v>166.73154267224902</v>
      </c>
      <c r="AS11" s="43">
        <v>835.21989869188656</v>
      </c>
      <c r="AT11" s="43">
        <v>240.86351158977277</v>
      </c>
      <c r="AU11" s="43">
        <v>398.99257568829205</v>
      </c>
      <c r="AV11" s="43">
        <v>14.786491710165564</v>
      </c>
      <c r="AW11" s="43">
        <v>188.619940819562</v>
      </c>
      <c r="AX11" s="43">
        <v>254.05819062871677</v>
      </c>
      <c r="AY11" s="43">
        <v>278.01998194954126</v>
      </c>
      <c r="AZ11" s="43">
        <v>9.9367177653048397</v>
      </c>
      <c r="BA11" s="43">
        <v>26.513621402767576</v>
      </c>
      <c r="BB11" s="43">
        <v>12.670107237644125</v>
      </c>
      <c r="BC11" s="43">
        <v>9.497711233604397</v>
      </c>
      <c r="BD11" s="43">
        <v>8.4005658794579823</v>
      </c>
      <c r="BE11" s="43"/>
      <c r="BH11" s="3"/>
      <c r="BI11" s="6"/>
    </row>
    <row r="12" spans="1:61" s="12" customFormat="1" x14ac:dyDescent="0.25">
      <c r="A12" s="14">
        <v>9</v>
      </c>
      <c r="B12" s="16">
        <v>24</v>
      </c>
      <c r="C12" s="17">
        <v>7.766290730795129</v>
      </c>
      <c r="D12" s="17">
        <v>8.2638555208186339</v>
      </c>
      <c r="E12" s="17">
        <v>10.224489771593193</v>
      </c>
      <c r="F12" s="17">
        <v>15.497393307726774</v>
      </c>
      <c r="G12" s="17">
        <v>8.5504667785973929</v>
      </c>
      <c r="H12" s="17">
        <v>9.5479365058162919</v>
      </c>
      <c r="I12" s="17">
        <v>24.757718957255221</v>
      </c>
      <c r="J12" s="17">
        <v>198.38560494262825</v>
      </c>
      <c r="K12" s="17">
        <v>128.84546288567901</v>
      </c>
      <c r="L12" s="17">
        <v>29.289367588922524</v>
      </c>
      <c r="M12" s="17">
        <v>136.7909175723575</v>
      </c>
      <c r="N12" s="17">
        <v>10.819656500537096</v>
      </c>
      <c r="O12" s="17">
        <v>68.707843657829827</v>
      </c>
      <c r="P12" s="17">
        <v>259.50482000495725</v>
      </c>
      <c r="Q12" s="17">
        <v>9.199327653980184</v>
      </c>
      <c r="R12" s="17">
        <v>8.6932102211931976</v>
      </c>
      <c r="S12" s="17">
        <v>76.035668105006962</v>
      </c>
      <c r="T12" s="17">
        <v>11.843060946320248</v>
      </c>
      <c r="U12" s="17">
        <v>603.57322023004201</v>
      </c>
      <c r="V12" s="17">
        <v>53.758369186720174</v>
      </c>
      <c r="W12" s="17">
        <v>10.317774960312576</v>
      </c>
      <c r="X12" s="17">
        <v>50.935190864110226</v>
      </c>
      <c r="Y12" s="17">
        <v>37.812983171188627</v>
      </c>
      <c r="Z12" s="17">
        <v>111.91455631175876</v>
      </c>
      <c r="AA12" s="17">
        <v>535.93434881487519</v>
      </c>
      <c r="AB12" s="17">
        <v>8.8019360551062942</v>
      </c>
      <c r="AC12" s="17">
        <v>19.684318010039227</v>
      </c>
      <c r="AD12" s="17">
        <v>10.757296542382706</v>
      </c>
      <c r="AE12" s="17">
        <v>110.45400453319225</v>
      </c>
      <c r="AF12" s="17">
        <v>218.72828576118297</v>
      </c>
      <c r="AG12" s="17">
        <v>43.396022531331823</v>
      </c>
      <c r="AH12" s="17">
        <v>9.1815337176356184</v>
      </c>
      <c r="AI12" s="17">
        <v>6.9483021697061798</v>
      </c>
      <c r="AJ12" s="17">
        <v>68.419123503015825</v>
      </c>
      <c r="AK12" s="17">
        <v>7.6945247969882544</v>
      </c>
      <c r="AL12" s="17">
        <v>39.839789630657847</v>
      </c>
      <c r="AM12" s="17">
        <v>29.769050662147976</v>
      </c>
      <c r="AN12" s="17">
        <v>85.251200912072576</v>
      </c>
      <c r="AO12" s="17">
        <v>6.6462228488266621</v>
      </c>
      <c r="AP12" s="17">
        <v>13.905235587419</v>
      </c>
      <c r="AQ12" s="17">
        <v>255.41053241168675</v>
      </c>
      <c r="AR12" s="17">
        <v>239.70290389167923</v>
      </c>
      <c r="AS12" s="17">
        <v>281.29847265011972</v>
      </c>
      <c r="AT12" s="17">
        <v>456.06737930703622</v>
      </c>
      <c r="AU12" s="17">
        <v>178.79386058373046</v>
      </c>
      <c r="AV12" s="17">
        <v>12.4418235473068</v>
      </c>
      <c r="AW12" s="17">
        <v>262.07722648817128</v>
      </c>
      <c r="AX12" s="17">
        <v>45.243547924728631</v>
      </c>
      <c r="AY12" s="17">
        <v>748.13071972158298</v>
      </c>
      <c r="AZ12" s="17">
        <v>15.192567342820125</v>
      </c>
      <c r="BA12" s="17">
        <v>118.17913919717574</v>
      </c>
      <c r="BB12" s="17">
        <v>10.578185177171948</v>
      </c>
      <c r="BC12" s="17">
        <v>13.611525911848075</v>
      </c>
      <c r="BD12" s="17">
        <v>9.5788081955871629</v>
      </c>
      <c r="BE12" s="17"/>
      <c r="BH12" s="13"/>
      <c r="BI12" s="14"/>
    </row>
    <row r="13" spans="1:61" s="40" customFormat="1" x14ac:dyDescent="0.25">
      <c r="A13" s="6">
        <v>9</v>
      </c>
      <c r="B13" s="42">
        <v>96</v>
      </c>
      <c r="C13" s="43">
        <v>10.162177907064635</v>
      </c>
      <c r="D13" s="43">
        <v>11.130892695761565</v>
      </c>
      <c r="E13" s="43">
        <v>12.57720165242405</v>
      </c>
      <c r="F13" s="43">
        <v>47.333652239479726</v>
      </c>
      <c r="G13" s="43">
        <v>9.1059082910236722</v>
      </c>
      <c r="H13" s="43">
        <v>9.6836594450789502</v>
      </c>
      <c r="I13" s="43">
        <v>56.334910680372126</v>
      </c>
      <c r="J13" s="43">
        <v>95.277263905392672</v>
      </c>
      <c r="K13" s="43">
        <v>91.646724043054775</v>
      </c>
      <c r="L13" s="43">
        <v>28.11316726367405</v>
      </c>
      <c r="M13" s="43">
        <v>127.17195319045575</v>
      </c>
      <c r="N13" s="43">
        <v>13.514563536632124</v>
      </c>
      <c r="O13" s="43">
        <v>248.024392526344</v>
      </c>
      <c r="P13" s="43">
        <v>276.24385333830827</v>
      </c>
      <c r="Q13" s="43">
        <v>7.7928919159599008</v>
      </c>
      <c r="R13" s="43">
        <v>9.4971343975322853</v>
      </c>
      <c r="S13" s="43">
        <v>73.482993939788798</v>
      </c>
      <c r="T13" s="43">
        <v>24.532721847293701</v>
      </c>
      <c r="U13" s="43">
        <v>465.88830661641578</v>
      </c>
      <c r="V13" s="43">
        <v>59.232770254566027</v>
      </c>
      <c r="W13" s="43">
        <v>10.880245725569461</v>
      </c>
      <c r="X13" s="43">
        <v>233.95612745797101</v>
      </c>
      <c r="Y13" s="43">
        <v>148.26945419533374</v>
      </c>
      <c r="Z13" s="43">
        <v>109.63665673082875</v>
      </c>
      <c r="AA13" s="43">
        <v>372.88628020250576</v>
      </c>
      <c r="AB13" s="43">
        <v>6.4926463315920397</v>
      </c>
      <c r="AC13" s="43">
        <v>19.556076726042175</v>
      </c>
      <c r="AD13" s="43">
        <v>22.960799089757252</v>
      </c>
      <c r="AE13" s="43">
        <v>106.81307990464651</v>
      </c>
      <c r="AF13" s="43">
        <v>62.286821639411549</v>
      </c>
      <c r="AG13" s="43">
        <v>41.354935472222394</v>
      </c>
      <c r="AH13" s="43">
        <v>17.833765761591025</v>
      </c>
      <c r="AI13" s="43">
        <v>7.1533329000084587</v>
      </c>
      <c r="AJ13" s="43">
        <v>68.467569736853179</v>
      </c>
      <c r="AK13" s="43">
        <v>8.0076002930223851</v>
      </c>
      <c r="AL13" s="43">
        <v>43.247119532155722</v>
      </c>
      <c r="AM13" s="43">
        <v>46.4107890766266</v>
      </c>
      <c r="AN13" s="43">
        <v>129.41233620575801</v>
      </c>
      <c r="AO13" s="43">
        <v>7.1620797630154973</v>
      </c>
      <c r="AP13" s="43">
        <v>13.260649125912025</v>
      </c>
      <c r="AQ13" s="43">
        <v>342.57165942379072</v>
      </c>
      <c r="AR13" s="43">
        <v>323.07675890963947</v>
      </c>
      <c r="AS13" s="43">
        <v>573.38751827178021</v>
      </c>
      <c r="AT13" s="43">
        <v>366.43927759385821</v>
      </c>
      <c r="AU13" s="43">
        <v>375.21819218643225</v>
      </c>
      <c r="AV13" s="43">
        <v>12.139796541823426</v>
      </c>
      <c r="AW13" s="43">
        <v>261.96260159308247</v>
      </c>
      <c r="AX13" s="43">
        <v>260.17924544167272</v>
      </c>
      <c r="AY13" s="43">
        <v>500.51329690089699</v>
      </c>
      <c r="AZ13" s="43">
        <v>18.980990178886277</v>
      </c>
      <c r="BA13" s="43">
        <v>56.7295335698334</v>
      </c>
      <c r="BB13" s="43">
        <v>11.200525579117992</v>
      </c>
      <c r="BC13" s="43">
        <v>13.429342712625925</v>
      </c>
      <c r="BD13" s="43">
        <v>12.05877270426385</v>
      </c>
      <c r="BE13" s="43"/>
      <c r="BH13" s="3"/>
      <c r="BI13" s="6"/>
    </row>
    <row r="14" spans="1:61" s="12" customFormat="1" x14ac:dyDescent="0.25">
      <c r="A14" s="14">
        <v>10</v>
      </c>
      <c r="B14" s="16">
        <v>24</v>
      </c>
      <c r="C14" s="17">
        <v>7.1799625553849395</v>
      </c>
      <c r="D14" s="17">
        <v>8.0259641745776484</v>
      </c>
      <c r="E14" s="17">
        <v>11.167493800841957</v>
      </c>
      <c r="F14" s="17">
        <v>18.542039836702426</v>
      </c>
      <c r="G14" s="17">
        <v>6.8777268464392529</v>
      </c>
      <c r="H14" s="17">
        <v>9.5760462278148601</v>
      </c>
      <c r="I14" s="17">
        <v>27.043033771274676</v>
      </c>
      <c r="J14" s="17">
        <v>88.488258939588732</v>
      </c>
      <c r="K14" s="17">
        <v>26.179277246594651</v>
      </c>
      <c r="L14" s="17">
        <v>29.797066135878474</v>
      </c>
      <c r="M14" s="17">
        <v>256.83071508836576</v>
      </c>
      <c r="N14" s="17">
        <v>11.332681741238179</v>
      </c>
      <c r="O14" s="17">
        <v>39.546991088171374</v>
      </c>
      <c r="P14" s="17">
        <v>148.95743104190376</v>
      </c>
      <c r="Q14" s="17">
        <v>7.2624014368873127</v>
      </c>
      <c r="R14" s="17">
        <v>10.73349464419603</v>
      </c>
      <c r="S14" s="17">
        <v>72.042514615871141</v>
      </c>
      <c r="T14" s="17">
        <v>10.696258435062596</v>
      </c>
      <c r="U14" s="17">
        <v>620.14869503960551</v>
      </c>
      <c r="V14" s="17">
        <v>39.819933073036928</v>
      </c>
      <c r="W14" s="17">
        <v>18.868343597198898</v>
      </c>
      <c r="X14" s="17">
        <v>95.064847220677535</v>
      </c>
      <c r="Y14" s="17">
        <v>60.057396356571971</v>
      </c>
      <c r="Z14" s="17">
        <v>113.86190147612226</v>
      </c>
      <c r="AA14" s="17">
        <v>456.88293205893331</v>
      </c>
      <c r="AB14" s="17">
        <v>6.1634590935979698</v>
      </c>
      <c r="AC14" s="17">
        <v>18.683951559646001</v>
      </c>
      <c r="AD14" s="17">
        <v>11.560818526841935</v>
      </c>
      <c r="AE14" s="17">
        <v>107.35369954048174</v>
      </c>
      <c r="AF14" s="17">
        <v>153.34459247767623</v>
      </c>
      <c r="AG14" s="17">
        <v>41.802787446032077</v>
      </c>
      <c r="AH14" s="17">
        <v>9.1502716754693232</v>
      </c>
      <c r="AI14" s="17">
        <v>7.2784979054959154</v>
      </c>
      <c r="AJ14" s="17">
        <v>69.566664775816577</v>
      </c>
      <c r="AK14" s="17">
        <v>7.4227226868955416</v>
      </c>
      <c r="AL14" s="17">
        <v>40.586453756165149</v>
      </c>
      <c r="AM14" s="17">
        <v>34.957381272589224</v>
      </c>
      <c r="AN14" s="17">
        <v>9.2450817024434429</v>
      </c>
      <c r="AO14" s="17">
        <v>11.65415631473445</v>
      </c>
      <c r="AP14" s="17">
        <v>13.860970900349624</v>
      </c>
      <c r="AQ14" s="17">
        <v>58.386733759338775</v>
      </c>
      <c r="AR14" s="17">
        <v>42.446027603823055</v>
      </c>
      <c r="AS14" s="17">
        <v>344.69764339486602</v>
      </c>
      <c r="AT14" s="17">
        <v>508.60135907897853</v>
      </c>
      <c r="AU14" s="17">
        <v>236.16218969760553</v>
      </c>
      <c r="AV14" s="17">
        <v>10.776618208996377</v>
      </c>
      <c r="AW14" s="17">
        <v>289.06212349057523</v>
      </c>
      <c r="AX14" s="17">
        <v>93.255244347737474</v>
      </c>
      <c r="AY14" s="17">
        <v>404.83047587676572</v>
      </c>
      <c r="AZ14" s="17">
        <v>11.551543874564976</v>
      </c>
      <c r="BA14" s="17">
        <v>32.749369717603997</v>
      </c>
      <c r="BB14" s="17">
        <v>38.2431305161859</v>
      </c>
      <c r="BC14" s="17">
        <v>11.548598201273242</v>
      </c>
      <c r="BD14" s="17">
        <v>9.6260555522863296</v>
      </c>
      <c r="BE14" s="17"/>
      <c r="BH14" s="13"/>
      <c r="BI14" s="14"/>
    </row>
    <row r="15" spans="1:61" s="40" customFormat="1" x14ac:dyDescent="0.25">
      <c r="A15" s="6">
        <v>10</v>
      </c>
      <c r="B15" s="42">
        <v>96</v>
      </c>
      <c r="C15" s="43">
        <v>9.2018841674316807</v>
      </c>
      <c r="D15" s="43">
        <v>12.091429827742417</v>
      </c>
      <c r="E15" s="43">
        <v>12.112067721375574</v>
      </c>
      <c r="F15" s="43">
        <v>50.595291665897506</v>
      </c>
      <c r="G15" s="43">
        <v>7.3729299906713859</v>
      </c>
      <c r="H15" s="43">
        <v>8.8654925243203468</v>
      </c>
      <c r="I15" s="43">
        <v>25.360939261850227</v>
      </c>
      <c r="J15" s="43">
        <v>36.818549897538745</v>
      </c>
      <c r="K15" s="43">
        <v>31.220675189164176</v>
      </c>
      <c r="L15" s="43">
        <v>31.631551330997951</v>
      </c>
      <c r="M15" s="43">
        <v>221.81677397320476</v>
      </c>
      <c r="N15" s="43">
        <v>14.09560024874105</v>
      </c>
      <c r="O15" s="43">
        <v>47.771119490338052</v>
      </c>
      <c r="P15" s="43">
        <v>159.18047334996351</v>
      </c>
      <c r="Q15" s="43">
        <v>8.746615568772043</v>
      </c>
      <c r="R15" s="43">
        <v>18.223608405983477</v>
      </c>
      <c r="S15" s="43">
        <v>71.243798269286287</v>
      </c>
      <c r="T15" s="43">
        <v>15.1759573791719</v>
      </c>
      <c r="U15" s="43">
        <v>620.21439243378552</v>
      </c>
      <c r="V15" s="43">
        <v>41.553497548162952</v>
      </c>
      <c r="W15" s="43">
        <v>16.724317094950401</v>
      </c>
      <c r="X15" s="43">
        <v>304.17846856236179</v>
      </c>
      <c r="Y15" s="43">
        <v>207.10616448357149</v>
      </c>
      <c r="Z15" s="43">
        <v>111.47016328873525</v>
      </c>
      <c r="AA15" s="43">
        <v>386.45056452635401</v>
      </c>
      <c r="AB15" s="43">
        <v>8.2452888061814278</v>
      </c>
      <c r="AC15" s="43">
        <v>18.5040712588386</v>
      </c>
      <c r="AD15" s="43">
        <v>24.294943381658499</v>
      </c>
      <c r="AE15" s="43">
        <v>116.37442692895002</v>
      </c>
      <c r="AF15" s="43">
        <v>48.651869758529926</v>
      </c>
      <c r="AG15" s="43">
        <v>44.339984787112826</v>
      </c>
      <c r="AH15" s="43">
        <v>14.911748739120599</v>
      </c>
      <c r="AI15" s="43">
        <v>8.553606516486143</v>
      </c>
      <c r="AJ15" s="43">
        <v>67.181841750899579</v>
      </c>
      <c r="AK15" s="43">
        <v>8.6337266347442583</v>
      </c>
      <c r="AL15" s="43">
        <v>45.416118873758151</v>
      </c>
      <c r="AM15" s="43">
        <v>55.130257296618801</v>
      </c>
      <c r="AN15" s="43">
        <v>14.855112037404183</v>
      </c>
      <c r="AO15" s="43">
        <v>52.504827729095723</v>
      </c>
      <c r="AP15" s="43">
        <v>13.84344816802875</v>
      </c>
      <c r="AQ15" s="43">
        <v>48.634379525549527</v>
      </c>
      <c r="AR15" s="43">
        <v>42.049026046621897</v>
      </c>
      <c r="AS15" s="43">
        <v>734.49308655840423</v>
      </c>
      <c r="AT15" s="43">
        <v>474.818710279176</v>
      </c>
      <c r="AU15" s="43">
        <v>456.3711503503315</v>
      </c>
      <c r="AV15" s="43">
        <v>11.253824869683804</v>
      </c>
      <c r="AW15" s="43">
        <v>183.81769303858675</v>
      </c>
      <c r="AX15" s="43">
        <v>339.17530289939555</v>
      </c>
      <c r="AY15" s="43">
        <v>307.06021332214499</v>
      </c>
      <c r="AZ15" s="43">
        <v>13.673328634948625</v>
      </c>
      <c r="BA15" s="43">
        <v>27.951296646606899</v>
      </c>
      <c r="BB15" s="43">
        <v>124.35300203254999</v>
      </c>
      <c r="BC15" s="43">
        <v>12.225418058773425</v>
      </c>
      <c r="BD15" s="43">
        <v>11.932091081736543</v>
      </c>
      <c r="BE15" s="43"/>
      <c r="BH15" s="3"/>
      <c r="BI15" s="6"/>
    </row>
    <row r="16" spans="1:61" s="12" customFormat="1" x14ac:dyDescent="0.25">
      <c r="A16" s="14">
        <v>12</v>
      </c>
      <c r="B16" s="16">
        <v>24</v>
      </c>
      <c r="C16" s="17">
        <v>6.465750520416365</v>
      </c>
      <c r="D16" s="17">
        <v>10.884164921653213</v>
      </c>
      <c r="E16" s="17">
        <v>12.611199506960551</v>
      </c>
      <c r="F16" s="17">
        <v>9.6199373061966327</v>
      </c>
      <c r="G16" s="17">
        <v>6.0613205652174571</v>
      </c>
      <c r="H16" s="17">
        <v>77.335669783226848</v>
      </c>
      <c r="I16" s="17">
        <v>28.903862398513251</v>
      </c>
      <c r="J16" s="17">
        <v>76.988040089485878</v>
      </c>
      <c r="K16" s="17">
        <v>118.67784608058051</v>
      </c>
      <c r="L16" s="17">
        <v>44.765387724840124</v>
      </c>
      <c r="M16" s="17">
        <v>372.15451030583847</v>
      </c>
      <c r="N16" s="17">
        <v>9.4657259029810916</v>
      </c>
      <c r="O16" s="17">
        <v>18.150043574491374</v>
      </c>
      <c r="P16" s="17">
        <v>147.49468701751175</v>
      </c>
      <c r="Q16" s="17">
        <v>6.5519637589079407</v>
      </c>
      <c r="R16" s="17">
        <v>9.890642503909465</v>
      </c>
      <c r="S16" s="17">
        <v>68.353673486527526</v>
      </c>
      <c r="T16" s="17">
        <v>8.88101393688126</v>
      </c>
      <c r="U16" s="17">
        <v>275.67212427551044</v>
      </c>
      <c r="V16" s="17">
        <v>42.278109214381004</v>
      </c>
      <c r="W16" s="17">
        <v>19.432017900529075</v>
      </c>
      <c r="X16" s="17">
        <v>77.701951592827058</v>
      </c>
      <c r="Y16" s="17">
        <v>48.918477978026672</v>
      </c>
      <c r="Z16" s="17">
        <v>449.28699357892151</v>
      </c>
      <c r="AA16" s="17">
        <v>384.38752626329199</v>
      </c>
      <c r="AB16" s="17">
        <v>7.51687674284197</v>
      </c>
      <c r="AC16" s="17">
        <v>18.716063377583723</v>
      </c>
      <c r="AD16" s="17">
        <v>8.1039621580968593</v>
      </c>
      <c r="AE16" s="17">
        <v>111.31565136486374</v>
      </c>
      <c r="AF16" s="17">
        <v>113.74523162482325</v>
      </c>
      <c r="AG16" s="17">
        <v>39.922687211503451</v>
      </c>
      <c r="AH16" s="17">
        <v>13.467623309423274</v>
      </c>
      <c r="AI16" s="17">
        <v>6.6545654994630095</v>
      </c>
      <c r="AJ16" s="17">
        <v>67.483640805724221</v>
      </c>
      <c r="AK16" s="17">
        <v>6.8175798912200802</v>
      </c>
      <c r="AL16" s="17">
        <v>38.406680344563227</v>
      </c>
      <c r="AM16" s="17">
        <v>28.192514609534474</v>
      </c>
      <c r="AN16" s="17">
        <v>120.075589676059</v>
      </c>
      <c r="AO16" s="17">
        <v>6.7911465833335551</v>
      </c>
      <c r="AP16" s="17">
        <v>12.64285776266585</v>
      </c>
      <c r="AQ16" s="17">
        <v>138.82870208723574</v>
      </c>
      <c r="AR16" s="17">
        <v>52.573928318652854</v>
      </c>
      <c r="AS16" s="17">
        <v>476.05451120092721</v>
      </c>
      <c r="AT16" s="17">
        <v>247.91213451103425</v>
      </c>
      <c r="AU16" s="17">
        <v>201.57423554065326</v>
      </c>
      <c r="AV16" s="17">
        <v>241.80605070335352</v>
      </c>
      <c r="AW16" s="17">
        <v>250.0486896197815</v>
      </c>
      <c r="AX16" s="17">
        <v>66.691418321116657</v>
      </c>
      <c r="AY16" s="17">
        <v>589.88283358763806</v>
      </c>
      <c r="AZ16" s="17">
        <v>10.149439207695169</v>
      </c>
      <c r="BA16" s="17">
        <v>63.282631683089974</v>
      </c>
      <c r="BB16" s="17">
        <v>10.08248486410606</v>
      </c>
      <c r="BC16" s="17">
        <v>11.223653263902612</v>
      </c>
      <c r="BD16" s="17">
        <v>10.571605353822862</v>
      </c>
      <c r="BE16" s="17"/>
      <c r="BH16" s="14"/>
      <c r="BI16" s="14"/>
    </row>
    <row r="17" spans="1:61" s="40" customFormat="1" x14ac:dyDescent="0.25">
      <c r="A17" s="6">
        <v>12</v>
      </c>
      <c r="B17" s="42">
        <v>96</v>
      </c>
      <c r="C17" s="43">
        <v>9.5913083874952996</v>
      </c>
      <c r="D17" s="43">
        <v>17.953777443437627</v>
      </c>
      <c r="E17" s="43">
        <v>14.426594995139601</v>
      </c>
      <c r="F17" s="43">
        <v>14.018218906128</v>
      </c>
      <c r="G17" s="43">
        <v>10.413800227170693</v>
      </c>
      <c r="H17" s="43">
        <v>51.405151833156054</v>
      </c>
      <c r="I17" s="43">
        <v>18.097951054174374</v>
      </c>
      <c r="J17" s="43">
        <v>30.34174991003475</v>
      </c>
      <c r="K17" s="43">
        <v>122.14029812374675</v>
      </c>
      <c r="L17" s="43">
        <v>59.927250883477626</v>
      </c>
      <c r="M17" s="43">
        <v>255.88908120628423</v>
      </c>
      <c r="N17" s="43">
        <v>10.42924833698585</v>
      </c>
      <c r="O17" s="43">
        <v>16.417996810763775</v>
      </c>
      <c r="P17" s="43">
        <v>161.65717978969025</v>
      </c>
      <c r="Q17" s="43">
        <v>7.9548893322983449</v>
      </c>
      <c r="R17" s="43">
        <v>17.385869926665649</v>
      </c>
      <c r="S17" s="43">
        <v>72.996654276247</v>
      </c>
      <c r="T17" s="43">
        <v>13.255526406035251</v>
      </c>
      <c r="U17" s="43">
        <v>288.8065210508135</v>
      </c>
      <c r="V17" s="43">
        <v>49.231712063757143</v>
      </c>
      <c r="W17" s="43">
        <v>15.253627019698001</v>
      </c>
      <c r="X17" s="43">
        <v>176.09598585904178</v>
      </c>
      <c r="Y17" s="43">
        <v>108.10169784641634</v>
      </c>
      <c r="Z17" s="43">
        <v>629.55661221593323</v>
      </c>
      <c r="AA17" s="43">
        <v>311.19381277464049</v>
      </c>
      <c r="AB17" s="43">
        <v>9.8699769029236624</v>
      </c>
      <c r="AC17" s="43">
        <v>18.922928501496173</v>
      </c>
      <c r="AD17" s="43">
        <v>12.338969422019474</v>
      </c>
      <c r="AE17" s="43">
        <v>114.37421909540551</v>
      </c>
      <c r="AF17" s="43">
        <v>34.005143458798955</v>
      </c>
      <c r="AG17" s="43">
        <v>44.857448181764326</v>
      </c>
      <c r="AH17" s="43">
        <v>31.938680465007948</v>
      </c>
      <c r="AI17" s="43">
        <v>8.1630999465865699</v>
      </c>
      <c r="AJ17" s="43">
        <v>67.295878055634077</v>
      </c>
      <c r="AK17" s="43">
        <v>8.7707783679061269</v>
      </c>
      <c r="AL17" s="43">
        <v>43.866806290655703</v>
      </c>
      <c r="AM17" s="43">
        <v>37.729481847491876</v>
      </c>
      <c r="AN17" s="43">
        <v>112.090943333938</v>
      </c>
      <c r="AO17" s="43">
        <v>7.904450889508353</v>
      </c>
      <c r="AP17" s="43">
        <v>13.593649529447225</v>
      </c>
      <c r="AQ17" s="43">
        <v>196.08163715138051</v>
      </c>
      <c r="AR17" s="43">
        <v>68.974811206154399</v>
      </c>
      <c r="AS17" s="43">
        <v>734.77992576173824</v>
      </c>
      <c r="AT17" s="43">
        <v>253.12658356228525</v>
      </c>
      <c r="AU17" s="43">
        <v>285.24085120971773</v>
      </c>
      <c r="AV17" s="43">
        <v>312.56898497145022</v>
      </c>
      <c r="AW17" s="43">
        <v>181.00990021638773</v>
      </c>
      <c r="AX17" s="43">
        <v>180.36593592939974</v>
      </c>
      <c r="AY17" s="43">
        <v>532.27697051178302</v>
      </c>
      <c r="AZ17" s="43">
        <v>15.414148662591151</v>
      </c>
      <c r="BA17" s="43">
        <v>65.261412014133271</v>
      </c>
      <c r="BB17" s="43">
        <v>14.326199392803451</v>
      </c>
      <c r="BC17" s="43">
        <v>12.979527938666475</v>
      </c>
      <c r="BD17" s="43">
        <v>10.226730005330802</v>
      </c>
      <c r="BE17" s="43"/>
      <c r="BH17" s="6"/>
      <c r="BI17" s="6"/>
    </row>
    <row r="18" spans="1:61" s="12" customFormat="1" x14ac:dyDescent="0.25">
      <c r="A18" s="14">
        <v>15</v>
      </c>
      <c r="B18" s="16">
        <v>24</v>
      </c>
      <c r="C18" s="17">
        <v>6.7584255616246951</v>
      </c>
      <c r="D18" s="17">
        <v>9.9241689823137751</v>
      </c>
      <c r="E18" s="17">
        <v>10.48908075126864</v>
      </c>
      <c r="F18" s="17">
        <v>10.472724878694432</v>
      </c>
      <c r="G18" s="17">
        <v>5.7209876549996599</v>
      </c>
      <c r="H18" s="17">
        <v>7.0607319489060876</v>
      </c>
      <c r="I18" s="17">
        <v>29.020167996389329</v>
      </c>
      <c r="J18" s="17">
        <v>141.4363086354625</v>
      </c>
      <c r="K18" s="17">
        <v>124.38788023842724</v>
      </c>
      <c r="L18" s="17">
        <v>25.986099056468476</v>
      </c>
      <c r="M18" s="17">
        <v>263.15182190227324</v>
      </c>
      <c r="N18" s="17">
        <v>9.2692931470298774</v>
      </c>
      <c r="O18" s="17">
        <v>18.056011350693051</v>
      </c>
      <c r="P18" s="17">
        <v>147.78963918670752</v>
      </c>
      <c r="Q18" s="17">
        <v>5.5904321371046155</v>
      </c>
      <c r="R18" s="17">
        <v>7.1724739433556852</v>
      </c>
      <c r="S18" s="17">
        <v>70.265705006807053</v>
      </c>
      <c r="T18" s="17">
        <v>14.541552900413325</v>
      </c>
      <c r="U18" s="17">
        <v>24.787959570078478</v>
      </c>
      <c r="V18" s="17">
        <v>42.346752563318176</v>
      </c>
      <c r="W18" s="17">
        <v>18.652976592486702</v>
      </c>
      <c r="X18" s="17">
        <v>38.984891181889651</v>
      </c>
      <c r="Y18" s="17">
        <v>26.792617750123227</v>
      </c>
      <c r="Z18" s="17">
        <v>111.73353117181725</v>
      </c>
      <c r="AA18" s="17">
        <v>413.46003321088222</v>
      </c>
      <c r="AB18" s="17">
        <v>8.6779165666924811</v>
      </c>
      <c r="AC18" s="17">
        <v>17.280009515934925</v>
      </c>
      <c r="AD18" s="17">
        <v>8.3649543715498726</v>
      </c>
      <c r="AE18" s="17">
        <v>104.58010497904601</v>
      </c>
      <c r="AF18" s="17">
        <v>11.593037324212116</v>
      </c>
      <c r="AG18" s="17">
        <v>64.502595002309675</v>
      </c>
      <c r="AH18" s="17">
        <v>16.838303358331601</v>
      </c>
      <c r="AI18" s="17">
        <v>5.9958663947078126</v>
      </c>
      <c r="AJ18" s="17">
        <v>67.909993882791326</v>
      </c>
      <c r="AK18" s="17">
        <v>5.5248595897608572</v>
      </c>
      <c r="AL18" s="17">
        <v>37.608625891294601</v>
      </c>
      <c r="AM18" s="17">
        <v>40.763001376916925</v>
      </c>
      <c r="AN18" s="17">
        <v>74.283430983501091</v>
      </c>
      <c r="AO18" s="17">
        <v>5.9929229559217347</v>
      </c>
      <c r="AP18" s="17">
        <v>12.347142010629149</v>
      </c>
      <c r="AQ18" s="17">
        <v>93.559298797067854</v>
      </c>
      <c r="AR18" s="17">
        <v>56.347856022085551</v>
      </c>
      <c r="AS18" s="17">
        <v>426.74873342791773</v>
      </c>
      <c r="AT18" s="17">
        <v>92.652211311229919</v>
      </c>
      <c r="AU18" s="17">
        <v>178.60283324269849</v>
      </c>
      <c r="AV18" s="17">
        <v>12.841566688112692</v>
      </c>
      <c r="AW18" s="17">
        <v>253.51362377358549</v>
      </c>
      <c r="AX18" s="17">
        <v>134.14698123685298</v>
      </c>
      <c r="AY18" s="17">
        <v>636.88316629110875</v>
      </c>
      <c r="AZ18" s="17">
        <v>16.721435088155623</v>
      </c>
      <c r="BA18" s="17">
        <v>101.03544001579715</v>
      </c>
      <c r="BB18" s="17">
        <v>11.110776821396804</v>
      </c>
      <c r="BC18" s="17">
        <v>12.313886680400978</v>
      </c>
      <c r="BD18" s="17">
        <v>10.063781166208402</v>
      </c>
      <c r="BE18" s="17"/>
      <c r="BH18" s="14"/>
      <c r="BI18" s="14"/>
    </row>
    <row r="19" spans="1:61" s="40" customFormat="1" ht="14.65" customHeight="1" x14ac:dyDescent="0.25">
      <c r="A19" s="6">
        <v>15</v>
      </c>
      <c r="B19" s="42">
        <v>96</v>
      </c>
      <c r="C19" s="43">
        <v>7.2820747679998821</v>
      </c>
      <c r="D19" s="43">
        <v>17.7006197309166</v>
      </c>
      <c r="E19" s="43">
        <v>10.21502036190881</v>
      </c>
      <c r="F19" s="43">
        <v>13.790629734169624</v>
      </c>
      <c r="G19" s="43">
        <v>6.0562648590491737</v>
      </c>
      <c r="H19" s="43">
        <v>7.6326516123019577</v>
      </c>
      <c r="I19" s="43">
        <v>22.937751440876699</v>
      </c>
      <c r="J19" s="43">
        <v>77.222126054379004</v>
      </c>
      <c r="K19" s="43">
        <v>72.032102119895868</v>
      </c>
      <c r="L19" s="43">
        <v>28.2659873236416</v>
      </c>
      <c r="M19" s="43">
        <v>323.71235606151379</v>
      </c>
      <c r="N19" s="43">
        <v>9.0142688033740779</v>
      </c>
      <c r="O19" s="43">
        <v>24.49098021723135</v>
      </c>
      <c r="P19" s="43">
        <v>145.757630656928</v>
      </c>
      <c r="Q19" s="43">
        <v>5.2877240477193403</v>
      </c>
      <c r="R19" s="43">
        <v>6.988626488615056</v>
      </c>
      <c r="S19" s="43">
        <v>73.36212732607251</v>
      </c>
      <c r="T19" s="43">
        <v>35.848250734747872</v>
      </c>
      <c r="U19" s="43">
        <v>12.216561536296876</v>
      </c>
      <c r="V19" s="43">
        <v>37.477520180651524</v>
      </c>
      <c r="W19" s="43">
        <v>26.592764186372701</v>
      </c>
      <c r="X19" s="43">
        <v>85.251434343447102</v>
      </c>
      <c r="Y19" s="43">
        <v>53.97203141389798</v>
      </c>
      <c r="Z19" s="43">
        <v>106.7638530876775</v>
      </c>
      <c r="AA19" s="43">
        <v>365.03971831246423</v>
      </c>
      <c r="AB19" s="43">
        <v>9.2267617755371649</v>
      </c>
      <c r="AC19" s="43">
        <v>17.770321224616023</v>
      </c>
      <c r="AD19" s="43">
        <v>8.384132568445299</v>
      </c>
      <c r="AE19" s="43">
        <v>107.4565173567965</v>
      </c>
      <c r="AF19" s="43">
        <v>11.225907238059632</v>
      </c>
      <c r="AG19" s="43">
        <v>143.884449658048</v>
      </c>
      <c r="AH19" s="43">
        <v>54.334607284261992</v>
      </c>
      <c r="AI19" s="43">
        <v>5.6348643243029128</v>
      </c>
      <c r="AJ19" s="43">
        <v>67.084171143972071</v>
      </c>
      <c r="AK19" s="43">
        <v>7.9355506460645859</v>
      </c>
      <c r="AL19" s="43">
        <v>41.328358861803324</v>
      </c>
      <c r="AM19" s="43">
        <v>74.654943695849681</v>
      </c>
      <c r="AN19" s="43">
        <v>102.42229574388307</v>
      </c>
      <c r="AO19" s="43">
        <v>6.2627186113499151</v>
      </c>
      <c r="AP19" s="43">
        <v>11.430762446394132</v>
      </c>
      <c r="AQ19" s="43">
        <v>64.91762000323908</v>
      </c>
      <c r="AR19" s="43">
        <v>45.705234013538849</v>
      </c>
      <c r="AS19" s="43">
        <v>451.72677023586755</v>
      </c>
      <c r="AT19" s="43">
        <v>87.144702540354359</v>
      </c>
      <c r="AU19" s="43">
        <v>187.77326899329699</v>
      </c>
      <c r="AV19" s="43">
        <v>10.831573308993248</v>
      </c>
      <c r="AW19" s="43">
        <v>191.48416554950376</v>
      </c>
      <c r="AX19" s="43">
        <v>368.31143044187303</v>
      </c>
      <c r="AY19" s="43">
        <v>430.79139891487353</v>
      </c>
      <c r="AZ19" s="43">
        <v>13.370146066647401</v>
      </c>
      <c r="BA19" s="43">
        <v>53.379320820578677</v>
      </c>
      <c r="BB19" s="43">
        <v>12.884611380359177</v>
      </c>
      <c r="BC19" s="43">
        <v>12.05083930013463</v>
      </c>
      <c r="BD19" s="43">
        <v>9.3410406780126678</v>
      </c>
      <c r="BE19" s="43"/>
      <c r="BH19" s="6"/>
      <c r="BI19" s="6"/>
    </row>
    <row r="20" spans="1:61" s="12" customFormat="1" x14ac:dyDescent="0.25">
      <c r="A20" s="14">
        <v>18</v>
      </c>
      <c r="B20" s="16">
        <v>24</v>
      </c>
      <c r="C20" s="17">
        <v>7.5326049126307177</v>
      </c>
      <c r="D20" s="17">
        <v>8.1444170827580447</v>
      </c>
      <c r="E20" s="17">
        <v>12.5790410251981</v>
      </c>
      <c r="F20" s="17">
        <v>12.3281700054743</v>
      </c>
      <c r="G20" s="17">
        <v>7.2258549583538425</v>
      </c>
      <c r="H20" s="17">
        <v>19.1937102170223</v>
      </c>
      <c r="I20" s="17">
        <v>20.203508784947751</v>
      </c>
      <c r="J20" s="17">
        <v>103.72068579391221</v>
      </c>
      <c r="K20" s="17">
        <v>43.478411489423621</v>
      </c>
      <c r="L20" s="17">
        <v>28.633675001778077</v>
      </c>
      <c r="M20" s="17">
        <v>366.91279459400977</v>
      </c>
      <c r="N20" s="17">
        <v>11.29319268047097</v>
      </c>
      <c r="O20" s="17">
        <v>26.225085364839977</v>
      </c>
      <c r="P20" s="17">
        <v>147.9895294880935</v>
      </c>
      <c r="Q20" s="17">
        <v>6.5461904692829176</v>
      </c>
      <c r="R20" s="17">
        <v>8.9187850359407861</v>
      </c>
      <c r="S20" s="17">
        <v>72.843397392367422</v>
      </c>
      <c r="T20" s="17">
        <v>11.618314386103524</v>
      </c>
      <c r="U20" s="17">
        <v>766.4043640033085</v>
      </c>
      <c r="V20" s="17">
        <v>41.521078980969477</v>
      </c>
      <c r="W20" s="17">
        <v>19.208458965735225</v>
      </c>
      <c r="X20" s="17">
        <v>7.5862904348119606</v>
      </c>
      <c r="Y20" s="17">
        <v>9.2493138654483769</v>
      </c>
      <c r="Z20" s="17">
        <v>107.3687204214755</v>
      </c>
      <c r="AA20" s="17">
        <v>435.01959414678072</v>
      </c>
      <c r="AB20" s="17">
        <v>7.2671538486936571</v>
      </c>
      <c r="AC20" s="17">
        <v>18.042039724706076</v>
      </c>
      <c r="AD20" s="17">
        <v>11.954400810849252</v>
      </c>
      <c r="AE20" s="17">
        <v>110.06522686448675</v>
      </c>
      <c r="AF20" s="17">
        <v>14.051316708518</v>
      </c>
      <c r="AG20" s="17">
        <v>42.084668124237425</v>
      </c>
      <c r="AH20" s="17">
        <v>8.5280746311021058</v>
      </c>
      <c r="AI20" s="17">
        <v>6.784801994268455</v>
      </c>
      <c r="AJ20" s="17">
        <v>65.64542753993544</v>
      </c>
      <c r="AK20" s="17">
        <v>10.183092997456908</v>
      </c>
      <c r="AL20" s="17">
        <v>35.582093109677324</v>
      </c>
      <c r="AM20" s="17">
        <v>36.08064485114415</v>
      </c>
      <c r="AN20" s="17">
        <v>18.796019334657551</v>
      </c>
      <c r="AO20" s="17">
        <v>8.3860452333830189</v>
      </c>
      <c r="AP20" s="17">
        <v>13.602802973634301</v>
      </c>
      <c r="AQ20" s="17">
        <v>68.934548100407099</v>
      </c>
      <c r="AR20" s="17">
        <v>41.3420339292459</v>
      </c>
      <c r="AS20" s="17">
        <v>240.79271990325202</v>
      </c>
      <c r="AT20" s="17">
        <v>642.59557071269774</v>
      </c>
      <c r="AU20" s="17">
        <v>170.24642238740176</v>
      </c>
      <c r="AV20" s="17">
        <v>8.3960906566044109</v>
      </c>
      <c r="AW20" s="17">
        <v>267.66470188145377</v>
      </c>
      <c r="AX20" s="17">
        <v>38.946777707743152</v>
      </c>
      <c r="AY20" s="17">
        <v>569.47181423511142</v>
      </c>
      <c r="AZ20" s="17">
        <v>11.242278986572343</v>
      </c>
      <c r="BA20" s="17">
        <v>44.545838773722075</v>
      </c>
      <c r="BB20" s="17">
        <v>11.353236670839475</v>
      </c>
      <c r="BC20" s="17">
        <v>11.781551501000283</v>
      </c>
      <c r="BD20" s="17">
        <v>11.231645841799333</v>
      </c>
      <c r="BE20" s="17"/>
      <c r="BH20" s="14"/>
      <c r="BI20" s="14"/>
    </row>
    <row r="21" spans="1:61" s="40" customFormat="1" x14ac:dyDescent="0.25">
      <c r="A21" s="4">
        <v>18</v>
      </c>
      <c r="B21" s="4">
        <v>96</v>
      </c>
      <c r="C21" s="43">
        <v>8.478792501597507</v>
      </c>
      <c r="D21" s="43">
        <v>8.5203186539821143</v>
      </c>
      <c r="E21" s="43">
        <v>17.98395444379495</v>
      </c>
      <c r="F21" s="43">
        <v>17.861684599069076</v>
      </c>
      <c r="G21" s="43">
        <v>8.1002307297499296</v>
      </c>
      <c r="H21" s="43">
        <v>22.292567449818574</v>
      </c>
      <c r="I21" s="43">
        <v>21.457152150491222</v>
      </c>
      <c r="J21" s="43">
        <v>65.267801822889055</v>
      </c>
      <c r="K21" s="43">
        <v>48.144030046028902</v>
      </c>
      <c r="L21" s="43">
        <v>30.413547279901771</v>
      </c>
      <c r="M21" s="43">
        <v>330.35639924502578</v>
      </c>
      <c r="N21" s="43">
        <v>14.38123985124675</v>
      </c>
      <c r="O21" s="43">
        <v>25.308390386079374</v>
      </c>
      <c r="P21" s="43">
        <v>155.60082562775202</v>
      </c>
      <c r="Q21" s="43">
        <v>7.8603487315609497</v>
      </c>
      <c r="R21" s="43">
        <v>10.982406358012412</v>
      </c>
      <c r="S21" s="43">
        <v>75.273958598160476</v>
      </c>
      <c r="T21" s="43">
        <v>20.781145668638928</v>
      </c>
      <c r="U21" s="43">
        <v>707.37563737547339</v>
      </c>
      <c r="V21" s="43">
        <v>43.469184041624146</v>
      </c>
      <c r="W21" s="43">
        <v>22.289516641134149</v>
      </c>
      <c r="X21" s="43">
        <v>9.0303415465482768</v>
      </c>
      <c r="Y21" s="43">
        <v>10.041842591596875</v>
      </c>
      <c r="Z21" s="43">
        <v>107.49842567659573</v>
      </c>
      <c r="AA21" s="43">
        <v>361.43928077509071</v>
      </c>
      <c r="AB21" s="43">
        <v>7.5687475961825115</v>
      </c>
      <c r="AC21" s="43">
        <v>19.640206351269427</v>
      </c>
      <c r="AD21" s="43">
        <v>26.591445742797223</v>
      </c>
      <c r="AE21" s="43">
        <v>116.03462824222876</v>
      </c>
      <c r="AF21" s="43">
        <v>11.353622340839495</v>
      </c>
      <c r="AG21" s="43">
        <v>53.235794985135655</v>
      </c>
      <c r="AH21" s="43">
        <v>9.8422685191017578</v>
      </c>
      <c r="AI21" s="43">
        <v>7.502966408259347</v>
      </c>
      <c r="AJ21" s="43">
        <v>69.756834439734234</v>
      </c>
      <c r="AK21" s="43">
        <v>9.6238482335573856</v>
      </c>
      <c r="AL21" s="43">
        <v>40.916419586844299</v>
      </c>
      <c r="AM21" s="43">
        <v>91.904532031953096</v>
      </c>
      <c r="AN21" s="43">
        <v>37.196423881994654</v>
      </c>
      <c r="AO21" s="43">
        <v>8.1144597801882341</v>
      </c>
      <c r="AP21" s="43">
        <v>14.234982802945025</v>
      </c>
      <c r="AQ21" s="43">
        <v>65.074998864819378</v>
      </c>
      <c r="AR21" s="43">
        <v>43.015374743537201</v>
      </c>
      <c r="AS21" s="43">
        <v>465.83146033139275</v>
      </c>
      <c r="AT21" s="43">
        <v>543.14016175347001</v>
      </c>
      <c r="AU21" s="43">
        <v>210.65167875333276</v>
      </c>
      <c r="AV21" s="43">
        <v>9.7988706651629833</v>
      </c>
      <c r="AW21" s="43">
        <v>181.62539129280549</v>
      </c>
      <c r="AX21" s="43">
        <v>222.80805017320026</v>
      </c>
      <c r="AY21" s="43">
        <v>486.30890813796702</v>
      </c>
      <c r="AZ21" s="43">
        <v>13.056462609271051</v>
      </c>
      <c r="BA21" s="43">
        <v>42.279516939779974</v>
      </c>
      <c r="BB21" s="43">
        <v>13.320378758743175</v>
      </c>
      <c r="BC21" s="43">
        <v>12.120476393616851</v>
      </c>
      <c r="BD21" s="43">
        <v>13.5752767329551</v>
      </c>
      <c r="BE21" s="43"/>
      <c r="BH21" s="4"/>
      <c r="BI21" s="4"/>
    </row>
    <row r="22" spans="1:61" x14ac:dyDescent="0.25">
      <c r="C22" t="s">
        <v>360</v>
      </c>
      <c r="D22" t="s">
        <v>360</v>
      </c>
      <c r="E22" t="s">
        <v>360</v>
      </c>
      <c r="F22" t="s">
        <v>359</v>
      </c>
      <c r="G22" t="s">
        <v>360</v>
      </c>
      <c r="H22" t="s">
        <v>363</v>
      </c>
      <c r="I22" t="s">
        <v>364</v>
      </c>
      <c r="J22" t="s">
        <v>361</v>
      </c>
      <c r="K22" t="s">
        <v>361</v>
      </c>
      <c r="L22" t="s">
        <v>365</v>
      </c>
      <c r="M22" t="s">
        <v>362</v>
      </c>
      <c r="N22" t="s">
        <v>360</v>
      </c>
      <c r="O22" t="s">
        <v>359</v>
      </c>
      <c r="P22" t="s">
        <v>362</v>
      </c>
      <c r="Q22" t="s">
        <v>362</v>
      </c>
      <c r="R22" t="s">
        <v>359</v>
      </c>
      <c r="S22" t="s">
        <v>362</v>
      </c>
      <c r="T22" t="s">
        <v>359</v>
      </c>
      <c r="U22" t="s">
        <v>361</v>
      </c>
      <c r="V22" t="s">
        <v>362</v>
      </c>
      <c r="W22" t="s">
        <v>365</v>
      </c>
      <c r="X22" t="s">
        <v>359</v>
      </c>
      <c r="Y22" t="s">
        <v>359</v>
      </c>
      <c r="Z22" t="s">
        <v>365</v>
      </c>
      <c r="AA22" t="s">
        <v>361</v>
      </c>
      <c r="AB22" t="s">
        <v>362</v>
      </c>
      <c r="AC22" t="s">
        <v>362</v>
      </c>
      <c r="AD22" t="s">
        <v>359</v>
      </c>
      <c r="AE22" t="s">
        <v>362</v>
      </c>
      <c r="AF22" t="s">
        <v>361</v>
      </c>
      <c r="AG22" t="s">
        <v>359</v>
      </c>
      <c r="AH22" t="s">
        <v>359</v>
      </c>
      <c r="AI22" t="s">
        <v>362</v>
      </c>
      <c r="AJ22" t="s">
        <v>362</v>
      </c>
      <c r="AK22" t="s">
        <v>362</v>
      </c>
      <c r="AL22" t="s">
        <v>359</v>
      </c>
      <c r="AM22" t="s">
        <v>359</v>
      </c>
      <c r="AN22" t="s">
        <v>359</v>
      </c>
      <c r="AO22" t="s">
        <v>365</v>
      </c>
      <c r="AP22" t="s">
        <v>362</v>
      </c>
      <c r="AQ22" t="s">
        <v>366</v>
      </c>
      <c r="AR22" t="s">
        <v>366</v>
      </c>
      <c r="AS22" t="s">
        <v>359</v>
      </c>
      <c r="AT22" t="s">
        <v>361</v>
      </c>
      <c r="AU22" t="s">
        <v>359</v>
      </c>
      <c r="AV22" t="s">
        <v>362</v>
      </c>
      <c r="AW22" t="s">
        <v>361</v>
      </c>
      <c r="AX22" t="s">
        <v>359</v>
      </c>
      <c r="AY22" t="s">
        <v>361</v>
      </c>
      <c r="AZ22" t="s">
        <v>362</v>
      </c>
      <c r="BA22" t="s">
        <v>361</v>
      </c>
      <c r="BB22" t="s">
        <v>365</v>
      </c>
      <c r="BC22" t="s">
        <v>362</v>
      </c>
      <c r="BD22" t="s">
        <v>362</v>
      </c>
    </row>
  </sheetData>
  <conditionalFormatting sqref="A1:XFD1">
    <cfRule type="cellIs" dxfId="2" priority="2" operator="lessThan">
      <formula>0.01</formula>
    </cfRule>
  </conditionalFormatting>
  <conditionalFormatting sqref="C10:BD2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topLeftCell="A3" workbookViewId="0">
      <selection activeCell="G26" sqref="G26"/>
    </sheetView>
  </sheetViews>
  <sheetFormatPr defaultColWidth="11.42578125" defaultRowHeight="15" x14ac:dyDescent="0.25"/>
  <cols>
    <col min="1" max="1" width="11" style="4"/>
    <col min="2" max="2" width="7.140625" style="9" customWidth="1"/>
    <col min="60" max="61" width="11" style="4"/>
  </cols>
  <sheetData>
    <row r="1" spans="1:61" ht="45" x14ac:dyDescent="0.25">
      <c r="A1" s="18" t="s">
        <v>179</v>
      </c>
      <c r="B1" s="18"/>
      <c r="C1" s="19">
        <v>1.1977719876485E-2</v>
      </c>
      <c r="D1" s="19">
        <v>0.74034932474647697</v>
      </c>
      <c r="E1" s="19">
        <v>0.31587301546677998</v>
      </c>
      <c r="F1" s="19">
        <v>6.8328836707980101E-4</v>
      </c>
      <c r="G1" s="19">
        <v>7.5435780987686404E-3</v>
      </c>
      <c r="H1" s="19">
        <v>7.5010494189758095E-2</v>
      </c>
      <c r="I1" s="19">
        <v>6.1268720811570002E-4</v>
      </c>
      <c r="J1" s="19">
        <v>0.33882819640579298</v>
      </c>
      <c r="K1" s="19">
        <v>6.4156410421414897E-3</v>
      </c>
      <c r="L1" s="19">
        <v>1.8082340764330399E-5</v>
      </c>
      <c r="M1" s="20">
        <v>1.15618184226008E-6</v>
      </c>
      <c r="N1" s="20">
        <v>0.196497447991207</v>
      </c>
      <c r="O1" s="19">
        <v>2.6934140226260599E-2</v>
      </c>
      <c r="P1" s="19">
        <v>1.35415827668222E-5</v>
      </c>
      <c r="Q1" s="19">
        <v>2.01639455732145E-13</v>
      </c>
      <c r="R1" s="19">
        <v>0.953577464780758</v>
      </c>
      <c r="S1" s="19">
        <v>0.918550185873932</v>
      </c>
      <c r="T1" s="19">
        <v>0.71521603279645096</v>
      </c>
      <c r="U1" s="19">
        <v>0.70978186208431104</v>
      </c>
      <c r="V1" s="19">
        <v>0.74034932474647697</v>
      </c>
      <c r="W1" s="19">
        <v>0.73904918918926299</v>
      </c>
      <c r="X1" s="19">
        <v>0.36938264358670098</v>
      </c>
      <c r="Y1" s="19">
        <v>0.11559353968911</v>
      </c>
      <c r="Z1" s="19">
        <v>0.918550185873932</v>
      </c>
      <c r="AA1" s="19">
        <v>2.4334737412584501E-4</v>
      </c>
      <c r="AB1" s="19">
        <v>1.7059586048334501E-2</v>
      </c>
      <c r="AC1" s="19">
        <v>9.4569896803058107E-2</v>
      </c>
      <c r="AD1" s="19">
        <v>0.92062197362991904</v>
      </c>
      <c r="AE1" s="19">
        <v>6.60805770319337E-10</v>
      </c>
      <c r="AF1" s="20">
        <v>2.2006372579785001E-2</v>
      </c>
      <c r="AG1" s="19">
        <v>4.2712097544988503E-2</v>
      </c>
      <c r="AH1" s="19">
        <v>0.45211934135703902</v>
      </c>
      <c r="AI1" s="19">
        <v>1.0954616468533599E-2</v>
      </c>
      <c r="AJ1" s="19">
        <v>0.45211934135703902</v>
      </c>
      <c r="AK1" s="19">
        <v>1.0198250766269E-6</v>
      </c>
      <c r="AL1" s="19">
        <v>3.37757956327457E-4</v>
      </c>
      <c r="AM1" s="19">
        <v>0.50288373473542003</v>
      </c>
      <c r="AN1" s="19">
        <v>6.6237300679816897E-6</v>
      </c>
      <c r="AO1" s="19">
        <v>0.56507427022342005</v>
      </c>
      <c r="AP1" s="19">
        <v>0.11559353968911</v>
      </c>
      <c r="AQ1" s="19">
        <v>3.43604254876877E-6</v>
      </c>
      <c r="AR1" s="19">
        <v>2.3787786168248999E-6</v>
      </c>
      <c r="AS1" s="19">
        <v>3.65599518432676E-6</v>
      </c>
      <c r="AT1" s="19">
        <v>2.1684849743056599E-6</v>
      </c>
      <c r="AU1" s="19">
        <v>2.1163326692032099E-8</v>
      </c>
      <c r="AV1" s="19">
        <v>5.4389377311294998E-6</v>
      </c>
      <c r="AW1" s="19">
        <v>2.8899015477312601E-7</v>
      </c>
      <c r="AX1" s="19">
        <v>0.74034932474647697</v>
      </c>
      <c r="AY1" s="19">
        <v>0.918550185873932</v>
      </c>
      <c r="AZ1" s="19">
        <v>0.720467726734488</v>
      </c>
      <c r="BA1" s="19">
        <v>4.6436070251817299E-2</v>
      </c>
      <c r="BB1" s="19">
        <v>7.5010494189758095E-2</v>
      </c>
      <c r="BC1" s="19">
        <v>1.4720313765811301E-4</v>
      </c>
      <c r="BD1" s="19">
        <v>2.2937239945799E-2</v>
      </c>
      <c r="BH1"/>
      <c r="BI1"/>
    </row>
    <row r="2" spans="1:61" x14ac:dyDescent="0.25">
      <c r="A2" s="18" t="s">
        <v>180</v>
      </c>
      <c r="B2" s="18"/>
      <c r="C2" s="26" t="s">
        <v>185</v>
      </c>
      <c r="D2" s="26" t="s">
        <v>185</v>
      </c>
      <c r="E2" s="26" t="s">
        <v>185</v>
      </c>
      <c r="F2" s="26" t="s">
        <v>185</v>
      </c>
      <c r="G2" s="22" t="s">
        <v>182</v>
      </c>
      <c r="H2" s="22" t="s">
        <v>182</v>
      </c>
      <c r="I2" s="22" t="s">
        <v>182</v>
      </c>
      <c r="J2" s="22" t="s">
        <v>182</v>
      </c>
      <c r="K2" s="22" t="s">
        <v>182</v>
      </c>
      <c r="L2" s="22" t="s">
        <v>182</v>
      </c>
      <c r="M2" s="27" t="s">
        <v>182</v>
      </c>
      <c r="N2" s="27" t="s">
        <v>182</v>
      </c>
      <c r="O2" s="22" t="s">
        <v>182</v>
      </c>
      <c r="P2" s="22" t="s">
        <v>182</v>
      </c>
      <c r="Q2" s="22" t="s">
        <v>182</v>
      </c>
      <c r="R2" s="21" t="s">
        <v>181</v>
      </c>
      <c r="S2" s="21" t="s">
        <v>181</v>
      </c>
      <c r="T2" s="21" t="s">
        <v>181</v>
      </c>
      <c r="U2" s="21" t="s">
        <v>181</v>
      </c>
      <c r="V2" s="21" t="s">
        <v>181</v>
      </c>
      <c r="W2" s="21" t="s">
        <v>181</v>
      </c>
      <c r="X2" s="21" t="s">
        <v>181</v>
      </c>
      <c r="Y2" s="21" t="s">
        <v>181</v>
      </c>
      <c r="Z2" s="21" t="s">
        <v>181</v>
      </c>
      <c r="AA2" s="21" t="s">
        <v>181</v>
      </c>
      <c r="AB2" s="21" t="s">
        <v>181</v>
      </c>
      <c r="AC2" s="21" t="s">
        <v>181</v>
      </c>
      <c r="AD2" s="21" t="s">
        <v>181</v>
      </c>
      <c r="AE2" s="21" t="s">
        <v>181</v>
      </c>
      <c r="AF2" s="23" t="s">
        <v>181</v>
      </c>
      <c r="AG2" s="21" t="s">
        <v>181</v>
      </c>
      <c r="AH2" s="21" t="s">
        <v>181</v>
      </c>
      <c r="AI2" s="21" t="s">
        <v>181</v>
      </c>
      <c r="AJ2" s="21" t="s">
        <v>181</v>
      </c>
      <c r="AK2" s="21" t="s">
        <v>181</v>
      </c>
      <c r="AL2" s="21" t="s">
        <v>181</v>
      </c>
      <c r="AM2" s="21" t="s">
        <v>181</v>
      </c>
      <c r="AN2" s="21" t="s">
        <v>181</v>
      </c>
      <c r="AO2" s="21" t="s">
        <v>181</v>
      </c>
      <c r="AP2" s="21" t="s">
        <v>181</v>
      </c>
      <c r="AQ2" s="21" t="s">
        <v>181</v>
      </c>
      <c r="AR2" s="21" t="s">
        <v>181</v>
      </c>
      <c r="AS2" s="21" t="s">
        <v>181</v>
      </c>
      <c r="AT2" s="21" t="s">
        <v>181</v>
      </c>
      <c r="AU2" s="21" t="s">
        <v>181</v>
      </c>
      <c r="AV2" s="21" t="s">
        <v>181</v>
      </c>
      <c r="AW2" s="28" t="s">
        <v>187</v>
      </c>
      <c r="AX2" s="24" t="s">
        <v>183</v>
      </c>
      <c r="AY2" s="24" t="s">
        <v>183</v>
      </c>
      <c r="AZ2" s="24" t="s">
        <v>183</v>
      </c>
      <c r="BA2" s="24" t="s">
        <v>183</v>
      </c>
      <c r="BB2" s="24" t="s">
        <v>183</v>
      </c>
      <c r="BC2" s="25" t="s">
        <v>186</v>
      </c>
      <c r="BD2" s="25" t="s">
        <v>184</v>
      </c>
      <c r="BH2"/>
      <c r="BI2"/>
    </row>
    <row r="3" spans="1:61" x14ac:dyDescent="0.25">
      <c r="A3" s="18" t="s">
        <v>188</v>
      </c>
      <c r="B3" s="18"/>
      <c r="C3" s="25" t="s">
        <v>185</v>
      </c>
      <c r="D3" s="25" t="s">
        <v>185</v>
      </c>
      <c r="E3" s="25" t="s">
        <v>185</v>
      </c>
      <c r="F3" s="25"/>
      <c r="G3" s="25" t="s">
        <v>190</v>
      </c>
      <c r="H3" s="25" t="s">
        <v>190</v>
      </c>
      <c r="I3" s="25" t="s">
        <v>190</v>
      </c>
      <c r="J3" s="25" t="s">
        <v>190</v>
      </c>
      <c r="K3" s="25" t="s">
        <v>190</v>
      </c>
      <c r="L3" s="25" t="s">
        <v>190</v>
      </c>
      <c r="M3" s="33" t="s">
        <v>190</v>
      </c>
      <c r="N3" s="33" t="s">
        <v>190</v>
      </c>
      <c r="O3" s="25" t="s">
        <v>190</v>
      </c>
      <c r="P3" s="25" t="s">
        <v>190</v>
      </c>
      <c r="Q3" s="25" t="s">
        <v>190</v>
      </c>
      <c r="R3" s="21" t="s">
        <v>191</v>
      </c>
      <c r="S3" s="21" t="s">
        <v>191</v>
      </c>
      <c r="T3" s="21" t="s">
        <v>191</v>
      </c>
      <c r="U3" s="21" t="s">
        <v>191</v>
      </c>
      <c r="V3" s="21" t="s">
        <v>191</v>
      </c>
      <c r="W3" s="21" t="s">
        <v>191</v>
      </c>
      <c r="X3" s="21" t="s">
        <v>191</v>
      </c>
      <c r="Y3" s="21" t="s">
        <v>191</v>
      </c>
      <c r="Z3" s="21" t="s">
        <v>191</v>
      </c>
      <c r="AA3" s="25" t="s">
        <v>198</v>
      </c>
      <c r="AB3" s="29" t="s">
        <v>189</v>
      </c>
      <c r="AC3" s="29" t="s">
        <v>189</v>
      </c>
      <c r="AD3" s="29" t="s">
        <v>189</v>
      </c>
      <c r="AE3" s="29" t="s">
        <v>189</v>
      </c>
      <c r="AF3" s="30" t="s">
        <v>189</v>
      </c>
      <c r="AG3" s="29" t="s">
        <v>189</v>
      </c>
      <c r="AH3" s="29" t="s">
        <v>189</v>
      </c>
      <c r="AI3" s="29" t="s">
        <v>189</v>
      </c>
      <c r="AJ3" s="29" t="s">
        <v>189</v>
      </c>
      <c r="AK3" s="29" t="s">
        <v>189</v>
      </c>
      <c r="AL3" s="29" t="s">
        <v>189</v>
      </c>
      <c r="AM3" s="29" t="s">
        <v>189</v>
      </c>
      <c r="AN3" s="29" t="s">
        <v>189</v>
      </c>
      <c r="AO3" s="31" t="s">
        <v>194</v>
      </c>
      <c r="AP3" s="31" t="s">
        <v>194</v>
      </c>
      <c r="AQ3" s="31" t="s">
        <v>194</v>
      </c>
      <c r="AR3" s="32" t="s">
        <v>195</v>
      </c>
      <c r="AS3" s="32" t="s">
        <v>195</v>
      </c>
      <c r="AT3" s="32" t="s">
        <v>195</v>
      </c>
      <c r="AU3" s="32" t="s">
        <v>195</v>
      </c>
      <c r="AV3" s="32" t="s">
        <v>197</v>
      </c>
      <c r="AW3" s="25"/>
      <c r="AX3" s="25" t="s">
        <v>192</v>
      </c>
      <c r="AY3" s="25" t="s">
        <v>192</v>
      </c>
      <c r="AZ3" s="25" t="s">
        <v>192</v>
      </c>
      <c r="BA3" s="25" t="s">
        <v>192</v>
      </c>
      <c r="BB3" s="25"/>
      <c r="BC3" s="25" t="s">
        <v>196</v>
      </c>
      <c r="BD3" s="25" t="s">
        <v>193</v>
      </c>
      <c r="BH3"/>
      <c r="BI3"/>
    </row>
    <row r="4" spans="1:61" x14ac:dyDescent="0.25">
      <c r="A4" s="18" t="s">
        <v>199</v>
      </c>
      <c r="B4" s="18"/>
      <c r="C4" s="25" t="s">
        <v>206</v>
      </c>
      <c r="D4" s="25" t="s">
        <v>209</v>
      </c>
      <c r="E4" s="25" t="s">
        <v>214</v>
      </c>
      <c r="F4" s="25"/>
      <c r="G4" s="25" t="s">
        <v>201</v>
      </c>
      <c r="H4" s="25" t="s">
        <v>201</v>
      </c>
      <c r="I4" s="25" t="s">
        <v>201</v>
      </c>
      <c r="J4" s="25" t="s">
        <v>201</v>
      </c>
      <c r="K4" s="25" t="s">
        <v>201</v>
      </c>
      <c r="L4" s="25" t="s">
        <v>201</v>
      </c>
      <c r="M4" s="33" t="s">
        <v>201</v>
      </c>
      <c r="N4" s="33" t="s">
        <v>201</v>
      </c>
      <c r="O4" s="25" t="s">
        <v>201</v>
      </c>
      <c r="P4" s="25" t="s">
        <v>201</v>
      </c>
      <c r="Q4" s="25" t="s">
        <v>201</v>
      </c>
      <c r="R4" s="25" t="s">
        <v>202</v>
      </c>
      <c r="S4" s="25" t="s">
        <v>205</v>
      </c>
      <c r="T4" s="25" t="s">
        <v>202</v>
      </c>
      <c r="U4" s="25" t="s">
        <v>202</v>
      </c>
      <c r="V4" s="25"/>
      <c r="W4" s="25" t="s">
        <v>202</v>
      </c>
      <c r="X4" s="25" t="s">
        <v>202</v>
      </c>
      <c r="Y4" s="25" t="s">
        <v>202</v>
      </c>
      <c r="Z4" s="25" t="s">
        <v>202</v>
      </c>
      <c r="AA4" s="25" t="s">
        <v>202</v>
      </c>
      <c r="AB4" s="25" t="s">
        <v>200</v>
      </c>
      <c r="AC4" s="25" t="s">
        <v>200</v>
      </c>
      <c r="AD4" s="25" t="s">
        <v>200</v>
      </c>
      <c r="AE4" s="25" t="s">
        <v>200</v>
      </c>
      <c r="AF4" s="33" t="s">
        <v>200</v>
      </c>
      <c r="AG4" s="25" t="s">
        <v>200</v>
      </c>
      <c r="AH4" s="25" t="s">
        <v>200</v>
      </c>
      <c r="AI4" s="25" t="s">
        <v>200</v>
      </c>
      <c r="AJ4" s="25" t="s">
        <v>200</v>
      </c>
      <c r="AK4" s="25" t="s">
        <v>200</v>
      </c>
      <c r="AL4" s="25" t="s">
        <v>200</v>
      </c>
      <c r="AM4" s="25" t="s">
        <v>200</v>
      </c>
      <c r="AN4" s="25"/>
      <c r="AO4" s="25" t="s">
        <v>207</v>
      </c>
      <c r="AP4" s="25" t="s">
        <v>207</v>
      </c>
      <c r="AQ4" s="25" t="s">
        <v>207</v>
      </c>
      <c r="AR4" s="25" t="s">
        <v>208</v>
      </c>
      <c r="AS4" s="25" t="s">
        <v>208</v>
      </c>
      <c r="AT4" s="25" t="s">
        <v>208</v>
      </c>
      <c r="AU4" s="25"/>
      <c r="AV4" s="25" t="s">
        <v>213</v>
      </c>
      <c r="AW4" s="25"/>
      <c r="AX4" s="25" t="s">
        <v>203</v>
      </c>
      <c r="AY4" s="25" t="s">
        <v>203</v>
      </c>
      <c r="AZ4" s="25" t="s">
        <v>212</v>
      </c>
      <c r="BA4" s="25" t="s">
        <v>212</v>
      </c>
      <c r="BB4" s="25" t="s">
        <v>211</v>
      </c>
      <c r="BC4" s="25" t="s">
        <v>210</v>
      </c>
      <c r="BD4" s="25" t="s">
        <v>204</v>
      </c>
      <c r="BH4"/>
      <c r="BI4"/>
    </row>
    <row r="5" spans="1:61" x14ac:dyDescent="0.25">
      <c r="A5" s="18" t="s">
        <v>215</v>
      </c>
      <c r="B5" s="18"/>
      <c r="C5" s="25" t="s">
        <v>226</v>
      </c>
      <c r="D5" s="25" t="s">
        <v>233</v>
      </c>
      <c r="E5" s="25"/>
      <c r="F5" s="25"/>
      <c r="G5" s="25" t="s">
        <v>217</v>
      </c>
      <c r="H5" s="25" t="s">
        <v>217</v>
      </c>
      <c r="I5" s="25" t="s">
        <v>217</v>
      </c>
      <c r="J5" s="25" t="s">
        <v>217</v>
      </c>
      <c r="K5" s="25" t="s">
        <v>221</v>
      </c>
      <c r="L5" s="25" t="s">
        <v>217</v>
      </c>
      <c r="M5" s="33" t="s">
        <v>221</v>
      </c>
      <c r="N5" s="33" t="s">
        <v>230</v>
      </c>
      <c r="O5" s="25" t="s">
        <v>231</v>
      </c>
      <c r="P5" s="25" t="s">
        <v>231</v>
      </c>
      <c r="Q5" s="25" t="s">
        <v>239</v>
      </c>
      <c r="R5" s="25" t="s">
        <v>222</v>
      </c>
      <c r="S5" s="25" t="s">
        <v>225</v>
      </c>
      <c r="T5" s="25" t="s">
        <v>229</v>
      </c>
      <c r="U5" s="25" t="s">
        <v>229</v>
      </c>
      <c r="V5" s="25"/>
      <c r="W5" s="25" t="s">
        <v>222</v>
      </c>
      <c r="X5" s="25" t="s">
        <v>229</v>
      </c>
      <c r="Y5" s="25" t="s">
        <v>222</v>
      </c>
      <c r="Z5" s="25" t="s">
        <v>222</v>
      </c>
      <c r="AA5" s="25" t="s">
        <v>240</v>
      </c>
      <c r="AB5" s="25" t="s">
        <v>216</v>
      </c>
      <c r="AC5" s="25" t="s">
        <v>218</v>
      </c>
      <c r="AD5" s="25" t="s">
        <v>219</v>
      </c>
      <c r="AE5" s="25" t="s">
        <v>220</v>
      </c>
      <c r="AF5" s="33" t="s">
        <v>220</v>
      </c>
      <c r="AG5" s="25" t="s">
        <v>220</v>
      </c>
      <c r="AH5" s="25" t="s">
        <v>216</v>
      </c>
      <c r="AI5" s="25" t="s">
        <v>219</v>
      </c>
      <c r="AJ5" s="25" t="s">
        <v>218</v>
      </c>
      <c r="AK5" s="25" t="s">
        <v>219</v>
      </c>
      <c r="AL5" s="25" t="s">
        <v>216</v>
      </c>
      <c r="AM5" s="25" t="s">
        <v>234</v>
      </c>
      <c r="AN5" s="25"/>
      <c r="AO5" s="25" t="s">
        <v>227</v>
      </c>
      <c r="AP5" s="25" t="s">
        <v>227</v>
      </c>
      <c r="AQ5" s="25" t="s">
        <v>227</v>
      </c>
      <c r="AR5" s="25" t="s">
        <v>228</v>
      </c>
      <c r="AS5" s="25" t="s">
        <v>228</v>
      </c>
      <c r="AT5" s="25" t="s">
        <v>235</v>
      </c>
      <c r="AU5" s="25"/>
      <c r="AV5" s="25" t="s">
        <v>238</v>
      </c>
      <c r="AW5" s="25"/>
      <c r="AX5" s="25" t="s">
        <v>223</v>
      </c>
      <c r="AY5" s="25" t="s">
        <v>232</v>
      </c>
      <c r="AZ5" s="25" t="s">
        <v>237</v>
      </c>
      <c r="BA5" s="25" t="s">
        <v>237</v>
      </c>
      <c r="BB5" s="25"/>
      <c r="BC5" s="25" t="s">
        <v>236</v>
      </c>
      <c r="BD5" s="25" t="s">
        <v>224</v>
      </c>
      <c r="BH5"/>
      <c r="BI5"/>
    </row>
    <row r="6" spans="1:61" x14ac:dyDescent="0.25">
      <c r="A6" s="18" t="s">
        <v>241</v>
      </c>
      <c r="B6" s="18"/>
      <c r="C6" s="25" t="s">
        <v>254</v>
      </c>
      <c r="D6" s="25" t="s">
        <v>265</v>
      </c>
      <c r="E6" s="25"/>
      <c r="F6" s="25"/>
      <c r="G6" s="25" t="s">
        <v>243</v>
      </c>
      <c r="H6" s="25" t="s">
        <v>243</v>
      </c>
      <c r="I6" s="25" t="s">
        <v>243</v>
      </c>
      <c r="J6" s="25" t="s">
        <v>243</v>
      </c>
      <c r="K6" s="25" t="s">
        <v>248</v>
      </c>
      <c r="L6" s="25" t="s">
        <v>243</v>
      </c>
      <c r="M6" s="33" t="s">
        <v>248</v>
      </c>
      <c r="N6" s="33" t="s">
        <v>261</v>
      </c>
      <c r="O6" s="25" t="s">
        <v>263</v>
      </c>
      <c r="P6" s="25" t="s">
        <v>263</v>
      </c>
      <c r="Q6" s="25" t="s">
        <v>272</v>
      </c>
      <c r="R6" s="25" t="s">
        <v>250</v>
      </c>
      <c r="S6" s="25" t="s">
        <v>253</v>
      </c>
      <c r="T6" s="25" t="s">
        <v>259</v>
      </c>
      <c r="U6" s="25" t="s">
        <v>260</v>
      </c>
      <c r="V6" s="25"/>
      <c r="W6" s="25" t="s">
        <v>250</v>
      </c>
      <c r="X6" s="25" t="s">
        <v>259</v>
      </c>
      <c r="Y6" s="25" t="s">
        <v>250</v>
      </c>
      <c r="Z6" s="25" t="s">
        <v>250</v>
      </c>
      <c r="AA6" s="25" t="s">
        <v>273</v>
      </c>
      <c r="AB6" s="25" t="s">
        <v>242</v>
      </c>
      <c r="AC6" s="25" t="s">
        <v>244</v>
      </c>
      <c r="AD6" s="25" t="s">
        <v>245</v>
      </c>
      <c r="AE6" s="25" t="s">
        <v>246</v>
      </c>
      <c r="AF6" s="33" t="s">
        <v>246</v>
      </c>
      <c r="AG6" s="25" t="s">
        <v>246</v>
      </c>
      <c r="AH6" s="25" t="s">
        <v>247</v>
      </c>
      <c r="AI6" s="25" t="s">
        <v>249</v>
      </c>
      <c r="AJ6" s="25" t="s">
        <v>244</v>
      </c>
      <c r="AK6" s="25"/>
      <c r="AL6" s="25" t="s">
        <v>262</v>
      </c>
      <c r="AM6" s="25" t="s">
        <v>266</v>
      </c>
      <c r="AN6" s="25"/>
      <c r="AO6" s="25" t="s">
        <v>255</v>
      </c>
      <c r="AP6" s="25" t="s">
        <v>258</v>
      </c>
      <c r="AQ6" s="25" t="s">
        <v>267</v>
      </c>
      <c r="AR6" s="25" t="s">
        <v>256</v>
      </c>
      <c r="AS6" s="25" t="s">
        <v>257</v>
      </c>
      <c r="AT6" s="25" t="s">
        <v>268</v>
      </c>
      <c r="AU6" s="25"/>
      <c r="AV6" s="25" t="s">
        <v>271</v>
      </c>
      <c r="AW6" s="25"/>
      <c r="AX6" s="25" t="s">
        <v>251</v>
      </c>
      <c r="AY6" s="25" t="s">
        <v>264</v>
      </c>
      <c r="AZ6" s="25" t="s">
        <v>270</v>
      </c>
      <c r="BA6" s="25" t="s">
        <v>274</v>
      </c>
      <c r="BB6" s="25"/>
      <c r="BC6" s="25" t="s">
        <v>269</v>
      </c>
      <c r="BD6" s="25" t="s">
        <v>252</v>
      </c>
      <c r="BH6"/>
      <c r="BI6"/>
    </row>
    <row r="7" spans="1:61" x14ac:dyDescent="0.25">
      <c r="A7" s="34" t="s">
        <v>275</v>
      </c>
      <c r="B7" s="34"/>
      <c r="C7" s="35" t="s">
        <v>254</v>
      </c>
      <c r="D7" s="35" t="s">
        <v>304</v>
      </c>
      <c r="E7" s="35" t="s">
        <v>214</v>
      </c>
      <c r="F7" s="35" t="s">
        <v>185</v>
      </c>
      <c r="G7" s="35" t="s">
        <v>277</v>
      </c>
      <c r="H7" s="35" t="s">
        <v>278</v>
      </c>
      <c r="I7" s="35" t="s">
        <v>279</v>
      </c>
      <c r="J7" s="35" t="s">
        <v>280</v>
      </c>
      <c r="K7" s="35" t="s">
        <v>286</v>
      </c>
      <c r="L7" s="35" t="s">
        <v>292</v>
      </c>
      <c r="M7" s="36" t="s">
        <v>248</v>
      </c>
      <c r="N7" s="36" t="s">
        <v>301</v>
      </c>
      <c r="O7" s="35" t="s">
        <v>303</v>
      </c>
      <c r="P7" s="35" t="s">
        <v>263</v>
      </c>
      <c r="Q7" s="35" t="s">
        <v>315</v>
      </c>
      <c r="R7" s="35" t="s">
        <v>288</v>
      </c>
      <c r="S7" s="35" t="s">
        <v>291</v>
      </c>
      <c r="T7" s="35" t="s">
        <v>299</v>
      </c>
      <c r="U7" s="35" t="s">
        <v>300</v>
      </c>
      <c r="V7" s="35" t="s">
        <v>310</v>
      </c>
      <c r="W7" s="35" t="s">
        <v>311</v>
      </c>
      <c r="X7" s="35" t="s">
        <v>259</v>
      </c>
      <c r="Y7" s="35" t="s">
        <v>316</v>
      </c>
      <c r="Z7" s="35" t="s">
        <v>319</v>
      </c>
      <c r="AA7" s="35" t="s">
        <v>317</v>
      </c>
      <c r="AB7" s="35" t="s">
        <v>276</v>
      </c>
      <c r="AC7" s="35" t="s">
        <v>281</v>
      </c>
      <c r="AD7" s="35" t="s">
        <v>245</v>
      </c>
      <c r="AE7" s="35" t="s">
        <v>282</v>
      </c>
      <c r="AF7" s="36" t="s">
        <v>283</v>
      </c>
      <c r="AG7" s="35" t="s">
        <v>284</v>
      </c>
      <c r="AH7" s="35" t="s">
        <v>285</v>
      </c>
      <c r="AI7" s="35" t="s">
        <v>287</v>
      </c>
      <c r="AJ7" s="35" t="s">
        <v>294</v>
      </c>
      <c r="AK7" s="35" t="s">
        <v>298</v>
      </c>
      <c r="AL7" s="35" t="s">
        <v>302</v>
      </c>
      <c r="AM7" s="35" t="s">
        <v>305</v>
      </c>
      <c r="AN7" s="35" t="s">
        <v>314</v>
      </c>
      <c r="AO7" s="35" t="s">
        <v>293</v>
      </c>
      <c r="AP7" s="35" t="s">
        <v>297</v>
      </c>
      <c r="AQ7" s="35" t="s">
        <v>306</v>
      </c>
      <c r="AR7" s="35" t="s">
        <v>295</v>
      </c>
      <c r="AS7" s="35" t="s">
        <v>296</v>
      </c>
      <c r="AT7" s="35" t="s">
        <v>307</v>
      </c>
      <c r="AU7" s="35" t="s">
        <v>312</v>
      </c>
      <c r="AV7" s="35" t="s">
        <v>313</v>
      </c>
      <c r="AW7" s="35" t="s">
        <v>187</v>
      </c>
      <c r="AX7" s="35" t="s">
        <v>289</v>
      </c>
      <c r="AY7" s="35" t="s">
        <v>264</v>
      </c>
      <c r="AZ7" s="35" t="s">
        <v>309</v>
      </c>
      <c r="BA7" s="35" t="s">
        <v>318</v>
      </c>
      <c r="BB7" s="35" t="s">
        <v>183</v>
      </c>
      <c r="BC7" s="35" t="s">
        <v>308</v>
      </c>
      <c r="BD7" s="35" t="s">
        <v>290</v>
      </c>
      <c r="BH7"/>
      <c r="BI7"/>
    </row>
    <row r="8" spans="1:61" x14ac:dyDescent="0.25">
      <c r="A8" s="37" t="s">
        <v>320</v>
      </c>
      <c r="B8" s="37"/>
      <c r="C8" s="38" t="s">
        <v>332</v>
      </c>
      <c r="D8" s="38" t="s">
        <v>321</v>
      </c>
      <c r="E8" s="38" t="s">
        <v>358</v>
      </c>
      <c r="F8" s="38" t="s">
        <v>348</v>
      </c>
      <c r="G8" s="38" t="s">
        <v>322</v>
      </c>
      <c r="H8" s="38" t="s">
        <v>321</v>
      </c>
      <c r="I8" s="38" t="s">
        <v>323</v>
      </c>
      <c r="J8" s="38" t="s">
        <v>321</v>
      </c>
      <c r="K8" s="38" t="s">
        <v>321</v>
      </c>
      <c r="L8" s="38" t="s">
        <v>331</v>
      </c>
      <c r="M8" s="39" t="s">
        <v>337</v>
      </c>
      <c r="N8" s="39" t="s">
        <v>338</v>
      </c>
      <c r="O8" s="38" t="s">
        <v>321</v>
      </c>
      <c r="P8" s="38" t="s">
        <v>340</v>
      </c>
      <c r="Q8" s="38" t="s">
        <v>352</v>
      </c>
      <c r="R8" s="38" t="s">
        <v>330</v>
      </c>
      <c r="S8" s="38" t="s">
        <v>321</v>
      </c>
      <c r="T8" s="38" t="s">
        <v>335</v>
      </c>
      <c r="U8" s="38" t="s">
        <v>336</v>
      </c>
      <c r="V8" s="38" t="s">
        <v>345</v>
      </c>
      <c r="W8" s="38" t="s">
        <v>346</v>
      </c>
      <c r="X8" s="38" t="s">
        <v>350</v>
      </c>
      <c r="Y8" s="38" t="s">
        <v>354</v>
      </c>
      <c r="Z8" s="38" t="s">
        <v>357</v>
      </c>
      <c r="AA8" s="38" t="s">
        <v>355</v>
      </c>
      <c r="AB8" s="38" t="s">
        <v>321</v>
      </c>
      <c r="AC8" s="38" t="s">
        <v>324</v>
      </c>
      <c r="AD8" s="38" t="s">
        <v>325</v>
      </c>
      <c r="AE8" s="38" t="s">
        <v>326</v>
      </c>
      <c r="AF8" s="39" t="s">
        <v>327</v>
      </c>
      <c r="AG8" s="38" t="s">
        <v>321</v>
      </c>
      <c r="AH8" s="38" t="s">
        <v>328</v>
      </c>
      <c r="AI8" s="38" t="s">
        <v>329</v>
      </c>
      <c r="AJ8" s="38" t="s">
        <v>321</v>
      </c>
      <c r="AK8" s="38" t="s">
        <v>334</v>
      </c>
      <c r="AL8" s="38" t="s">
        <v>339</v>
      </c>
      <c r="AM8" s="38" t="s">
        <v>321</v>
      </c>
      <c r="AN8" s="38" t="s">
        <v>351</v>
      </c>
      <c r="AO8" s="38" t="s">
        <v>321</v>
      </c>
      <c r="AP8" s="38" t="s">
        <v>321</v>
      </c>
      <c r="AQ8" s="38" t="s">
        <v>306</v>
      </c>
      <c r="AR8" s="38" t="s">
        <v>321</v>
      </c>
      <c r="AS8" s="38" t="s">
        <v>333</v>
      </c>
      <c r="AT8" s="38" t="s">
        <v>342</v>
      </c>
      <c r="AU8" s="38" t="s">
        <v>347</v>
      </c>
      <c r="AV8" s="38" t="s">
        <v>349</v>
      </c>
      <c r="AW8" s="38" t="s">
        <v>353</v>
      </c>
      <c r="AX8" s="38" t="s">
        <v>321</v>
      </c>
      <c r="AY8" s="38" t="s">
        <v>341</v>
      </c>
      <c r="AZ8" s="38" t="s">
        <v>344</v>
      </c>
      <c r="BA8" s="38" t="s">
        <v>356</v>
      </c>
      <c r="BB8" s="38" t="s">
        <v>343</v>
      </c>
      <c r="BC8" s="38" t="s">
        <v>321</v>
      </c>
      <c r="BD8" s="38" t="s">
        <v>321</v>
      </c>
      <c r="BH8"/>
      <c r="BI8"/>
    </row>
    <row r="9" spans="1:61" ht="30" x14ac:dyDescent="0.25">
      <c r="A9" s="5" t="s">
        <v>152</v>
      </c>
      <c r="B9" s="10" t="s">
        <v>177</v>
      </c>
      <c r="C9" t="s">
        <v>19</v>
      </c>
      <c r="D9" t="s">
        <v>34</v>
      </c>
      <c r="E9" t="s">
        <v>54</v>
      </c>
      <c r="F9" t="s">
        <v>44</v>
      </c>
      <c r="G9" t="s">
        <v>2</v>
      </c>
      <c r="H9" t="s">
        <v>3</v>
      </c>
      <c r="I9" t="s">
        <v>4</v>
      </c>
      <c r="J9" t="s">
        <v>5</v>
      </c>
      <c r="K9" t="s">
        <v>12</v>
      </c>
      <c r="L9" t="s">
        <v>18</v>
      </c>
      <c r="M9" t="s">
        <v>28</v>
      </c>
      <c r="N9" t="s">
        <v>29</v>
      </c>
      <c r="O9" t="s">
        <v>31</v>
      </c>
      <c r="P9" t="s">
        <v>32</v>
      </c>
      <c r="Q9" t="s">
        <v>48</v>
      </c>
      <c r="R9" t="s">
        <v>14</v>
      </c>
      <c r="S9" t="s">
        <v>17</v>
      </c>
      <c r="T9" t="s">
        <v>26</v>
      </c>
      <c r="U9" t="s">
        <v>27</v>
      </c>
      <c r="V9" t="s">
        <v>41</v>
      </c>
      <c r="W9" t="s">
        <v>42</v>
      </c>
      <c r="X9" t="s">
        <v>46</v>
      </c>
      <c r="Y9" t="s">
        <v>50</v>
      </c>
      <c r="Z9" t="s">
        <v>53</v>
      </c>
      <c r="AA9" t="s">
        <v>51</v>
      </c>
      <c r="AB9" t="s">
        <v>1</v>
      </c>
      <c r="AC9" t="s">
        <v>6</v>
      </c>
      <c r="AD9" t="s">
        <v>7</v>
      </c>
      <c r="AE9" t="s">
        <v>8</v>
      </c>
      <c r="AF9" t="s">
        <v>9</v>
      </c>
      <c r="AG9" t="s">
        <v>10</v>
      </c>
      <c r="AH9" t="s">
        <v>11</v>
      </c>
      <c r="AI9" t="s">
        <v>13</v>
      </c>
      <c r="AJ9" t="s">
        <v>21</v>
      </c>
      <c r="AK9" t="s">
        <v>25</v>
      </c>
      <c r="AL9" t="s">
        <v>30</v>
      </c>
      <c r="AM9" t="s">
        <v>35</v>
      </c>
      <c r="AN9" t="s">
        <v>47</v>
      </c>
      <c r="AO9" t="s">
        <v>20</v>
      </c>
      <c r="AP9" t="s">
        <v>24</v>
      </c>
      <c r="AQ9" t="s">
        <v>36</v>
      </c>
      <c r="AR9" t="s">
        <v>22</v>
      </c>
      <c r="AS9" t="s">
        <v>23</v>
      </c>
      <c r="AT9" t="s">
        <v>37</v>
      </c>
      <c r="AU9" t="s">
        <v>43</v>
      </c>
      <c r="AV9" t="s">
        <v>45</v>
      </c>
      <c r="AW9" t="s">
        <v>49</v>
      </c>
      <c r="AX9" t="s">
        <v>15</v>
      </c>
      <c r="AY9" t="s">
        <v>33</v>
      </c>
      <c r="AZ9" t="s">
        <v>40</v>
      </c>
      <c r="BA9" t="s">
        <v>52</v>
      </c>
      <c r="BB9" t="s">
        <v>39</v>
      </c>
      <c r="BC9" t="s">
        <v>38</v>
      </c>
      <c r="BD9" t="s">
        <v>16</v>
      </c>
      <c r="BH9" s="2" t="s">
        <v>151</v>
      </c>
      <c r="BI9" s="5" t="s">
        <v>152</v>
      </c>
    </row>
    <row r="10" spans="1:61" s="12" customFormat="1" hidden="1" x14ac:dyDescent="0.25">
      <c r="A10" s="14">
        <v>1</v>
      </c>
      <c r="B10" s="16">
        <v>24</v>
      </c>
      <c r="C10" s="17">
        <v>554.34583226416669</v>
      </c>
      <c r="D10" s="17">
        <v>70.076090658859215</v>
      </c>
      <c r="E10" s="17">
        <v>9.836441743741851</v>
      </c>
      <c r="F10" s="17">
        <v>425.28276332964248</v>
      </c>
      <c r="G10" s="17">
        <v>9.2628564153120116</v>
      </c>
      <c r="H10" s="17">
        <v>12.100842735140093</v>
      </c>
      <c r="I10" s="17">
        <v>11.162504569153471</v>
      </c>
      <c r="J10" s="17">
        <v>7.732291219162593</v>
      </c>
      <c r="K10" s="17">
        <v>10.633221242701994</v>
      </c>
      <c r="L10" s="17">
        <v>11.030198115635809</v>
      </c>
      <c r="M10" s="17">
        <v>12.905177215312925</v>
      </c>
      <c r="N10" s="17">
        <v>111.46645113874325</v>
      </c>
      <c r="O10" s="17">
        <v>41.176121901677426</v>
      </c>
      <c r="P10" s="17">
        <v>12.557689815284375</v>
      </c>
      <c r="Q10" s="17">
        <v>73.556562361339076</v>
      </c>
      <c r="R10" s="17">
        <v>240.75331432353025</v>
      </c>
      <c r="S10" s="17">
        <v>72.076505112079332</v>
      </c>
      <c r="T10" s="17">
        <v>6.4437257154725023</v>
      </c>
      <c r="U10" s="17">
        <v>17.230392900010848</v>
      </c>
      <c r="V10" s="17">
        <v>244.69503559057597</v>
      </c>
      <c r="W10" s="17">
        <v>224.03993746301626</v>
      </c>
      <c r="X10" s="17">
        <v>39.596942718047529</v>
      </c>
      <c r="Y10" s="17">
        <v>11.003461359181287</v>
      </c>
      <c r="Z10" s="17">
        <v>11.384358643461338</v>
      </c>
      <c r="AA10" s="17">
        <v>71.648490168523779</v>
      </c>
      <c r="AB10" s="17">
        <v>7.6182339936453483</v>
      </c>
      <c r="AC10" s="17">
        <v>9.5476054346144608</v>
      </c>
      <c r="AD10" s="17">
        <v>65.528436548990328</v>
      </c>
      <c r="AE10" s="17">
        <v>71.033512464496354</v>
      </c>
      <c r="AF10" s="17">
        <v>29.894355817052677</v>
      </c>
      <c r="AG10" s="17">
        <v>27.740652911926123</v>
      </c>
      <c r="AH10" s="17">
        <v>257.84364057886546</v>
      </c>
      <c r="AI10" s="17">
        <v>34.98696699955785</v>
      </c>
      <c r="AJ10" s="17">
        <v>13.436851507118551</v>
      </c>
      <c r="AK10" s="17">
        <v>359.19739839768351</v>
      </c>
      <c r="AL10" s="17">
        <v>17.144460932705925</v>
      </c>
      <c r="AM10" s="17">
        <v>8.2535007480404818</v>
      </c>
      <c r="AN10" s="17">
        <v>207.80043171872774</v>
      </c>
      <c r="AO10" s="17">
        <v>49.743537863592579</v>
      </c>
      <c r="AP10" s="17">
        <v>109.86745743394351</v>
      </c>
      <c r="AQ10" s="17">
        <v>38.454756968654273</v>
      </c>
      <c r="AR10" s="17">
        <v>172.15664522245424</v>
      </c>
      <c r="AS10" s="17">
        <v>102.82465640646083</v>
      </c>
      <c r="AT10" s="17">
        <v>28.398142891956901</v>
      </c>
      <c r="AU10" s="17">
        <v>557.94389199049874</v>
      </c>
      <c r="AV10" s="17">
        <v>230.57172003236525</v>
      </c>
      <c r="AW10" s="17">
        <v>555.82544559225198</v>
      </c>
      <c r="AX10" s="17">
        <v>6.2397145526658431</v>
      </c>
      <c r="AY10" s="17">
        <v>7.5838605320768657</v>
      </c>
      <c r="AZ10" s="17">
        <v>12.341525311806253</v>
      </c>
      <c r="BA10" s="17">
        <v>11.083146498686904</v>
      </c>
      <c r="BB10" s="17">
        <v>7.2028791312020228</v>
      </c>
      <c r="BC10" s="17">
        <v>91.996913194105218</v>
      </c>
      <c r="BD10" s="17">
        <v>8.1795629567292121</v>
      </c>
      <c r="BE10" s="17"/>
      <c r="BH10" s="13"/>
      <c r="BI10" s="14"/>
    </row>
    <row r="11" spans="1:61" s="40" customFormat="1" hidden="1" x14ac:dyDescent="0.25">
      <c r="A11" s="6">
        <v>1</v>
      </c>
      <c r="B11" s="42">
        <v>96</v>
      </c>
      <c r="C11" s="43">
        <v>273.45717247082928</v>
      </c>
      <c r="D11" s="43">
        <v>65.315394287082029</v>
      </c>
      <c r="E11" s="43">
        <v>8.4005658794579823</v>
      </c>
      <c r="F11" s="43">
        <v>240.86351158977277</v>
      </c>
      <c r="G11" s="43">
        <v>6.5222013072575535</v>
      </c>
      <c r="H11" s="43">
        <v>10.867446966951947</v>
      </c>
      <c r="I11" s="43">
        <v>10.952019518529379</v>
      </c>
      <c r="J11" s="43">
        <v>5.7791491135127941</v>
      </c>
      <c r="K11" s="43">
        <v>12.746861004311924</v>
      </c>
      <c r="L11" s="43">
        <v>12.133071188313307</v>
      </c>
      <c r="M11" s="43">
        <v>26.272637917838253</v>
      </c>
      <c r="N11" s="43">
        <v>111.26678508542824</v>
      </c>
      <c r="O11" s="43">
        <v>42.179468426453774</v>
      </c>
      <c r="P11" s="43">
        <v>35.624530846392723</v>
      </c>
      <c r="Q11" s="43">
        <v>254.05819062871677</v>
      </c>
      <c r="R11" s="43">
        <v>196.2805354976235</v>
      </c>
      <c r="S11" s="43">
        <v>66.475356934643742</v>
      </c>
      <c r="T11" s="43">
        <v>5.8485233446808671</v>
      </c>
      <c r="U11" s="43">
        <v>17.237475066392676</v>
      </c>
      <c r="V11" s="43">
        <v>176.47226727283649</v>
      </c>
      <c r="W11" s="43">
        <v>166.73154267224902</v>
      </c>
      <c r="X11" s="43">
        <v>14.786491710165564</v>
      </c>
      <c r="Y11" s="43">
        <v>9.9367177653048397</v>
      </c>
      <c r="Z11" s="43">
        <v>9.497711233604397</v>
      </c>
      <c r="AA11" s="43">
        <v>26.513621402767576</v>
      </c>
      <c r="AB11" s="43">
        <v>8.0956685224931775</v>
      </c>
      <c r="AC11" s="43">
        <v>6.7786166455717529</v>
      </c>
      <c r="AD11" s="43">
        <v>48.813973974573244</v>
      </c>
      <c r="AE11" s="43">
        <v>24.714597636101999</v>
      </c>
      <c r="AF11" s="43">
        <v>21.060558987754103</v>
      </c>
      <c r="AG11" s="43">
        <v>27.409787697875299</v>
      </c>
      <c r="AH11" s="43">
        <v>313.38899859873726</v>
      </c>
      <c r="AI11" s="43">
        <v>106.27466220282025</v>
      </c>
      <c r="AJ11" s="43">
        <v>13.861069853238075</v>
      </c>
      <c r="AK11" s="43">
        <v>260.00276523174927</v>
      </c>
      <c r="AL11" s="43">
        <v>10.246122427310764</v>
      </c>
      <c r="AM11" s="43">
        <v>5.8764738185767378</v>
      </c>
      <c r="AN11" s="43">
        <v>188.619940819562</v>
      </c>
      <c r="AO11" s="43">
        <v>44.602305777041508</v>
      </c>
      <c r="AP11" s="43">
        <v>105.39948185754585</v>
      </c>
      <c r="AQ11" s="43">
        <v>42.455278290205747</v>
      </c>
      <c r="AR11" s="43">
        <v>389.42106409803478</v>
      </c>
      <c r="AS11" s="43">
        <v>251.41067926332624</v>
      </c>
      <c r="AT11" s="43">
        <v>42.548774756250076</v>
      </c>
      <c r="AU11" s="43">
        <v>835.21989869188656</v>
      </c>
      <c r="AV11" s="43">
        <v>398.99257568829205</v>
      </c>
      <c r="AW11" s="43">
        <v>278.01998194954126</v>
      </c>
      <c r="AX11" s="43">
        <v>5.0999806687347746</v>
      </c>
      <c r="AY11" s="43">
        <v>4.7368006463942676</v>
      </c>
      <c r="AZ11" s="43">
        <v>10.626146389798755</v>
      </c>
      <c r="BA11" s="43">
        <v>12.670107237644125</v>
      </c>
      <c r="BB11" s="43">
        <v>7.1315213906772099</v>
      </c>
      <c r="BC11" s="43">
        <v>138.78260290655001</v>
      </c>
      <c r="BD11" s="43">
        <v>6.0451484911956062</v>
      </c>
      <c r="BE11" s="43"/>
      <c r="BH11" s="3"/>
      <c r="BI11" s="6"/>
    </row>
    <row r="12" spans="1:61" s="12" customFormat="1" hidden="1" x14ac:dyDescent="0.25">
      <c r="A12" s="14">
        <v>9</v>
      </c>
      <c r="B12" s="16">
        <v>24</v>
      </c>
      <c r="C12" s="17">
        <v>603.57322023004201</v>
      </c>
      <c r="D12" s="17">
        <v>68.419123503015825</v>
      </c>
      <c r="E12" s="17">
        <v>9.5788081955871629</v>
      </c>
      <c r="F12" s="17">
        <v>456.06737930703622</v>
      </c>
      <c r="G12" s="17">
        <v>8.2638555208186339</v>
      </c>
      <c r="H12" s="17">
        <v>10.224489771593193</v>
      </c>
      <c r="I12" s="17">
        <v>15.497393307726774</v>
      </c>
      <c r="J12" s="17">
        <v>8.5504667785973929</v>
      </c>
      <c r="K12" s="17">
        <v>10.819656500537096</v>
      </c>
      <c r="L12" s="17">
        <v>11.843060946320248</v>
      </c>
      <c r="M12" s="17">
        <v>10.757296542382706</v>
      </c>
      <c r="N12" s="17">
        <v>110.45400453319225</v>
      </c>
      <c r="O12" s="17">
        <v>43.396022531331823</v>
      </c>
      <c r="P12" s="17">
        <v>9.1815337176356184</v>
      </c>
      <c r="Q12" s="17">
        <v>45.243547924728631</v>
      </c>
      <c r="R12" s="17">
        <v>259.50482000495725</v>
      </c>
      <c r="S12" s="17">
        <v>76.035668105006962</v>
      </c>
      <c r="T12" s="17">
        <v>8.8019360551062942</v>
      </c>
      <c r="U12" s="17">
        <v>19.684318010039227</v>
      </c>
      <c r="V12" s="17">
        <v>255.41053241168675</v>
      </c>
      <c r="W12" s="17">
        <v>239.70290389167923</v>
      </c>
      <c r="X12" s="17">
        <v>12.4418235473068</v>
      </c>
      <c r="Y12" s="17">
        <v>15.192567342820125</v>
      </c>
      <c r="Z12" s="17">
        <v>13.611525911848075</v>
      </c>
      <c r="AA12" s="17">
        <v>118.17913919717574</v>
      </c>
      <c r="AB12" s="17">
        <v>7.766290730795129</v>
      </c>
      <c r="AC12" s="17">
        <v>9.5479365058162919</v>
      </c>
      <c r="AD12" s="17">
        <v>24.757718957255221</v>
      </c>
      <c r="AE12" s="17">
        <v>198.38560494262825</v>
      </c>
      <c r="AF12" s="17">
        <v>128.84546288567901</v>
      </c>
      <c r="AG12" s="17">
        <v>29.289367588922524</v>
      </c>
      <c r="AH12" s="17">
        <v>136.7909175723575</v>
      </c>
      <c r="AI12" s="17">
        <v>68.707843657829827</v>
      </c>
      <c r="AJ12" s="17">
        <v>10.317774960312576</v>
      </c>
      <c r="AK12" s="17">
        <v>535.93434881487519</v>
      </c>
      <c r="AL12" s="17">
        <v>218.72828576118297</v>
      </c>
      <c r="AM12" s="17">
        <v>7.6945247969882544</v>
      </c>
      <c r="AN12" s="17">
        <v>262.07722648817128</v>
      </c>
      <c r="AO12" s="17">
        <v>53.758369186720174</v>
      </c>
      <c r="AP12" s="17">
        <v>111.91455631175876</v>
      </c>
      <c r="AQ12" s="17">
        <v>39.839789630657847</v>
      </c>
      <c r="AR12" s="17">
        <v>50.935190864110226</v>
      </c>
      <c r="AS12" s="17">
        <v>37.812983171188627</v>
      </c>
      <c r="AT12" s="17">
        <v>29.769050662147976</v>
      </c>
      <c r="AU12" s="17">
        <v>281.29847265011972</v>
      </c>
      <c r="AV12" s="17">
        <v>178.79386058373046</v>
      </c>
      <c r="AW12" s="17">
        <v>748.13071972158298</v>
      </c>
      <c r="AX12" s="17">
        <v>9.199327653980184</v>
      </c>
      <c r="AY12" s="17">
        <v>6.9483021697061798</v>
      </c>
      <c r="AZ12" s="17">
        <v>13.905235587419</v>
      </c>
      <c r="BA12" s="17">
        <v>10.578185177171948</v>
      </c>
      <c r="BB12" s="17">
        <v>6.6462228488266621</v>
      </c>
      <c r="BC12" s="17">
        <v>85.251200912072576</v>
      </c>
      <c r="BD12" s="17">
        <v>8.6932102211931976</v>
      </c>
      <c r="BE12" s="17"/>
      <c r="BH12" s="13"/>
      <c r="BI12" s="14"/>
    </row>
    <row r="13" spans="1:61" s="40" customFormat="1" hidden="1" x14ac:dyDescent="0.25">
      <c r="A13" s="6">
        <v>9</v>
      </c>
      <c r="B13" s="42">
        <v>96</v>
      </c>
      <c r="C13" s="43">
        <v>465.88830661641578</v>
      </c>
      <c r="D13" s="43">
        <v>68.467569736853179</v>
      </c>
      <c r="E13" s="43">
        <v>12.05877270426385</v>
      </c>
      <c r="F13" s="43">
        <v>366.43927759385821</v>
      </c>
      <c r="G13" s="43">
        <v>11.130892695761565</v>
      </c>
      <c r="H13" s="43">
        <v>12.57720165242405</v>
      </c>
      <c r="I13" s="43">
        <v>47.333652239479726</v>
      </c>
      <c r="J13" s="43">
        <v>9.1059082910236722</v>
      </c>
      <c r="K13" s="43">
        <v>13.514563536632124</v>
      </c>
      <c r="L13" s="43">
        <v>24.532721847293701</v>
      </c>
      <c r="M13" s="43">
        <v>22.960799089757252</v>
      </c>
      <c r="N13" s="43">
        <v>106.81307990464651</v>
      </c>
      <c r="O13" s="43">
        <v>41.354935472222394</v>
      </c>
      <c r="P13" s="43">
        <v>17.833765761591025</v>
      </c>
      <c r="Q13" s="43">
        <v>260.17924544167272</v>
      </c>
      <c r="R13" s="43">
        <v>276.24385333830827</v>
      </c>
      <c r="S13" s="43">
        <v>73.482993939788798</v>
      </c>
      <c r="T13" s="43">
        <v>6.4926463315920397</v>
      </c>
      <c r="U13" s="43">
        <v>19.556076726042175</v>
      </c>
      <c r="V13" s="43">
        <v>342.57165942379072</v>
      </c>
      <c r="W13" s="43">
        <v>323.07675890963947</v>
      </c>
      <c r="X13" s="43">
        <v>12.139796541823426</v>
      </c>
      <c r="Y13" s="43">
        <v>18.980990178886277</v>
      </c>
      <c r="Z13" s="43">
        <v>13.429342712625925</v>
      </c>
      <c r="AA13" s="43">
        <v>56.7295335698334</v>
      </c>
      <c r="AB13" s="43">
        <v>10.162177907064635</v>
      </c>
      <c r="AC13" s="43">
        <v>9.6836594450789502</v>
      </c>
      <c r="AD13" s="43">
        <v>56.334910680372126</v>
      </c>
      <c r="AE13" s="43">
        <v>95.277263905392672</v>
      </c>
      <c r="AF13" s="43">
        <v>91.646724043054775</v>
      </c>
      <c r="AG13" s="43">
        <v>28.11316726367405</v>
      </c>
      <c r="AH13" s="43">
        <v>127.17195319045575</v>
      </c>
      <c r="AI13" s="43">
        <v>248.024392526344</v>
      </c>
      <c r="AJ13" s="43">
        <v>10.880245725569461</v>
      </c>
      <c r="AK13" s="43">
        <v>372.88628020250576</v>
      </c>
      <c r="AL13" s="43">
        <v>62.286821639411549</v>
      </c>
      <c r="AM13" s="43">
        <v>8.0076002930223851</v>
      </c>
      <c r="AN13" s="43">
        <v>261.96260159308247</v>
      </c>
      <c r="AO13" s="43">
        <v>59.232770254566027</v>
      </c>
      <c r="AP13" s="43">
        <v>109.63665673082875</v>
      </c>
      <c r="AQ13" s="43">
        <v>43.247119532155722</v>
      </c>
      <c r="AR13" s="43">
        <v>233.95612745797101</v>
      </c>
      <c r="AS13" s="43">
        <v>148.26945419533374</v>
      </c>
      <c r="AT13" s="43">
        <v>46.4107890766266</v>
      </c>
      <c r="AU13" s="43">
        <v>573.38751827178021</v>
      </c>
      <c r="AV13" s="43">
        <v>375.21819218643225</v>
      </c>
      <c r="AW13" s="43">
        <v>500.51329690089699</v>
      </c>
      <c r="AX13" s="43">
        <v>7.7928919159599008</v>
      </c>
      <c r="AY13" s="43">
        <v>7.1533329000084587</v>
      </c>
      <c r="AZ13" s="43">
        <v>13.260649125912025</v>
      </c>
      <c r="BA13" s="43">
        <v>11.200525579117992</v>
      </c>
      <c r="BB13" s="43">
        <v>7.1620797630154973</v>
      </c>
      <c r="BC13" s="43">
        <v>129.41233620575801</v>
      </c>
      <c r="BD13" s="43">
        <v>9.4971343975322853</v>
      </c>
      <c r="BE13" s="43"/>
      <c r="BH13" s="3"/>
      <c r="BI13" s="6"/>
    </row>
    <row r="14" spans="1:61" s="12" customFormat="1" hidden="1" x14ac:dyDescent="0.25">
      <c r="A14" s="14">
        <v>10</v>
      </c>
      <c r="B14" s="16">
        <v>24</v>
      </c>
      <c r="C14" s="17">
        <v>620.14869503960551</v>
      </c>
      <c r="D14" s="17">
        <v>69.566664775816577</v>
      </c>
      <c r="E14" s="17">
        <v>9.6260555522863296</v>
      </c>
      <c r="F14" s="17">
        <v>508.60135907897853</v>
      </c>
      <c r="G14" s="17">
        <v>8.0259641745776484</v>
      </c>
      <c r="H14" s="17">
        <v>11.167493800841957</v>
      </c>
      <c r="I14" s="17">
        <v>18.542039836702426</v>
      </c>
      <c r="J14" s="17">
        <v>6.8777268464392529</v>
      </c>
      <c r="K14" s="17">
        <v>11.332681741238179</v>
      </c>
      <c r="L14" s="17">
        <v>10.696258435062596</v>
      </c>
      <c r="M14" s="17">
        <v>11.560818526841935</v>
      </c>
      <c r="N14" s="17">
        <v>107.35369954048174</v>
      </c>
      <c r="O14" s="17">
        <v>41.802787446032077</v>
      </c>
      <c r="P14" s="17">
        <v>9.1502716754693232</v>
      </c>
      <c r="Q14" s="17">
        <v>93.255244347737474</v>
      </c>
      <c r="R14" s="17">
        <v>148.95743104190376</v>
      </c>
      <c r="S14" s="17">
        <v>72.042514615871141</v>
      </c>
      <c r="T14" s="17">
        <v>6.1634590935979698</v>
      </c>
      <c r="U14" s="17">
        <v>18.683951559646001</v>
      </c>
      <c r="V14" s="17">
        <v>58.386733759338775</v>
      </c>
      <c r="W14" s="17">
        <v>42.446027603823055</v>
      </c>
      <c r="X14" s="17">
        <v>10.776618208996377</v>
      </c>
      <c r="Y14" s="17">
        <v>11.551543874564976</v>
      </c>
      <c r="Z14" s="17">
        <v>11.548598201273242</v>
      </c>
      <c r="AA14" s="17">
        <v>32.749369717603997</v>
      </c>
      <c r="AB14" s="17">
        <v>7.1799625553849395</v>
      </c>
      <c r="AC14" s="17">
        <v>9.5760462278148601</v>
      </c>
      <c r="AD14" s="17">
        <v>27.043033771274676</v>
      </c>
      <c r="AE14" s="17">
        <v>88.488258939588732</v>
      </c>
      <c r="AF14" s="17">
        <v>26.179277246594651</v>
      </c>
      <c r="AG14" s="17">
        <v>29.797066135878474</v>
      </c>
      <c r="AH14" s="17">
        <v>256.83071508836576</v>
      </c>
      <c r="AI14" s="17">
        <v>39.546991088171374</v>
      </c>
      <c r="AJ14" s="17">
        <v>18.868343597198898</v>
      </c>
      <c r="AK14" s="17">
        <v>456.88293205893331</v>
      </c>
      <c r="AL14" s="17">
        <v>153.34459247767623</v>
      </c>
      <c r="AM14" s="17">
        <v>7.4227226868955416</v>
      </c>
      <c r="AN14" s="17">
        <v>289.06212349057523</v>
      </c>
      <c r="AO14" s="17">
        <v>39.819933073036928</v>
      </c>
      <c r="AP14" s="17">
        <v>113.86190147612226</v>
      </c>
      <c r="AQ14" s="17">
        <v>40.586453756165149</v>
      </c>
      <c r="AR14" s="17">
        <v>95.064847220677535</v>
      </c>
      <c r="AS14" s="17">
        <v>60.057396356571971</v>
      </c>
      <c r="AT14" s="17">
        <v>34.957381272589224</v>
      </c>
      <c r="AU14" s="17">
        <v>344.69764339486602</v>
      </c>
      <c r="AV14" s="17">
        <v>236.16218969760553</v>
      </c>
      <c r="AW14" s="17">
        <v>404.83047587676572</v>
      </c>
      <c r="AX14" s="17">
        <v>7.2624014368873127</v>
      </c>
      <c r="AY14" s="17">
        <v>7.2784979054959154</v>
      </c>
      <c r="AZ14" s="17">
        <v>13.860970900349624</v>
      </c>
      <c r="BA14" s="17">
        <v>38.2431305161859</v>
      </c>
      <c r="BB14" s="17">
        <v>11.65415631473445</v>
      </c>
      <c r="BC14" s="17">
        <v>9.2450817024434429</v>
      </c>
      <c r="BD14" s="17">
        <v>10.73349464419603</v>
      </c>
      <c r="BE14" s="17"/>
      <c r="BH14" s="13"/>
      <c r="BI14" s="14"/>
    </row>
    <row r="15" spans="1:61" s="40" customFormat="1" hidden="1" x14ac:dyDescent="0.25">
      <c r="A15" s="6">
        <v>10</v>
      </c>
      <c r="B15" s="42">
        <v>96</v>
      </c>
      <c r="C15" s="43">
        <v>620.21439243378552</v>
      </c>
      <c r="D15" s="43">
        <v>67.181841750899579</v>
      </c>
      <c r="E15" s="43">
        <v>11.932091081736543</v>
      </c>
      <c r="F15" s="43">
        <v>474.818710279176</v>
      </c>
      <c r="G15" s="43">
        <v>12.091429827742417</v>
      </c>
      <c r="H15" s="43">
        <v>12.112067721375574</v>
      </c>
      <c r="I15" s="43">
        <v>50.595291665897506</v>
      </c>
      <c r="J15" s="43">
        <v>7.3729299906713859</v>
      </c>
      <c r="K15" s="43">
        <v>14.09560024874105</v>
      </c>
      <c r="L15" s="43">
        <v>15.1759573791719</v>
      </c>
      <c r="M15" s="43">
        <v>24.294943381658499</v>
      </c>
      <c r="N15" s="43">
        <v>116.37442692895002</v>
      </c>
      <c r="O15" s="43">
        <v>44.339984787112826</v>
      </c>
      <c r="P15" s="43">
        <v>14.911748739120599</v>
      </c>
      <c r="Q15" s="43">
        <v>339.17530289939555</v>
      </c>
      <c r="R15" s="43">
        <v>159.18047334996351</v>
      </c>
      <c r="S15" s="43">
        <v>71.243798269286287</v>
      </c>
      <c r="T15" s="43">
        <v>8.2452888061814278</v>
      </c>
      <c r="U15" s="43">
        <v>18.5040712588386</v>
      </c>
      <c r="V15" s="43">
        <v>48.634379525549527</v>
      </c>
      <c r="W15" s="43">
        <v>42.049026046621897</v>
      </c>
      <c r="X15" s="43">
        <v>11.253824869683804</v>
      </c>
      <c r="Y15" s="43">
        <v>13.673328634948625</v>
      </c>
      <c r="Z15" s="43">
        <v>12.225418058773425</v>
      </c>
      <c r="AA15" s="43">
        <v>27.951296646606899</v>
      </c>
      <c r="AB15" s="43">
        <v>9.2018841674316807</v>
      </c>
      <c r="AC15" s="43">
        <v>8.8654925243203468</v>
      </c>
      <c r="AD15" s="43">
        <v>25.360939261850227</v>
      </c>
      <c r="AE15" s="43">
        <v>36.818549897538745</v>
      </c>
      <c r="AF15" s="43">
        <v>31.220675189164176</v>
      </c>
      <c r="AG15" s="43">
        <v>31.631551330997951</v>
      </c>
      <c r="AH15" s="43">
        <v>221.81677397320476</v>
      </c>
      <c r="AI15" s="43">
        <v>47.771119490338052</v>
      </c>
      <c r="AJ15" s="43">
        <v>16.724317094950401</v>
      </c>
      <c r="AK15" s="43">
        <v>386.45056452635401</v>
      </c>
      <c r="AL15" s="43">
        <v>48.651869758529926</v>
      </c>
      <c r="AM15" s="43">
        <v>8.6337266347442583</v>
      </c>
      <c r="AN15" s="43">
        <v>183.81769303858675</v>
      </c>
      <c r="AO15" s="43">
        <v>41.553497548162952</v>
      </c>
      <c r="AP15" s="43">
        <v>111.47016328873525</v>
      </c>
      <c r="AQ15" s="43">
        <v>45.416118873758151</v>
      </c>
      <c r="AR15" s="43">
        <v>304.17846856236179</v>
      </c>
      <c r="AS15" s="43">
        <v>207.10616448357149</v>
      </c>
      <c r="AT15" s="43">
        <v>55.130257296618801</v>
      </c>
      <c r="AU15" s="43">
        <v>734.49308655840423</v>
      </c>
      <c r="AV15" s="43">
        <v>456.3711503503315</v>
      </c>
      <c r="AW15" s="43">
        <v>307.06021332214499</v>
      </c>
      <c r="AX15" s="43">
        <v>8.746615568772043</v>
      </c>
      <c r="AY15" s="43">
        <v>8.553606516486143</v>
      </c>
      <c r="AZ15" s="43">
        <v>13.84344816802875</v>
      </c>
      <c r="BA15" s="43">
        <v>124.35300203254999</v>
      </c>
      <c r="BB15" s="43">
        <v>52.504827729095723</v>
      </c>
      <c r="BC15" s="43">
        <v>14.855112037404183</v>
      </c>
      <c r="BD15" s="43">
        <v>18.223608405983477</v>
      </c>
      <c r="BE15" s="43"/>
      <c r="BH15" s="3"/>
      <c r="BI15" s="6"/>
    </row>
    <row r="16" spans="1:61" s="12" customFormat="1" hidden="1" x14ac:dyDescent="0.25">
      <c r="A16" s="14">
        <v>12</v>
      </c>
      <c r="B16" s="16">
        <v>24</v>
      </c>
      <c r="C16" s="17">
        <v>275.67212427551044</v>
      </c>
      <c r="D16" s="17">
        <v>67.483640805724221</v>
      </c>
      <c r="E16" s="17">
        <v>10.571605353822862</v>
      </c>
      <c r="F16" s="17">
        <v>247.91213451103425</v>
      </c>
      <c r="G16" s="17">
        <v>10.884164921653213</v>
      </c>
      <c r="H16" s="17">
        <v>12.611199506960551</v>
      </c>
      <c r="I16" s="17">
        <v>9.6199373061966327</v>
      </c>
      <c r="J16" s="17">
        <v>6.0613205652174571</v>
      </c>
      <c r="K16" s="17">
        <v>9.4657259029810916</v>
      </c>
      <c r="L16" s="17">
        <v>8.88101393688126</v>
      </c>
      <c r="M16" s="17">
        <v>8.1039621580968593</v>
      </c>
      <c r="N16" s="17">
        <v>111.31565136486374</v>
      </c>
      <c r="O16" s="17">
        <v>39.922687211503451</v>
      </c>
      <c r="P16" s="17">
        <v>13.467623309423274</v>
      </c>
      <c r="Q16" s="17">
        <v>66.691418321116657</v>
      </c>
      <c r="R16" s="17">
        <v>147.49468701751175</v>
      </c>
      <c r="S16" s="17">
        <v>68.353673486527526</v>
      </c>
      <c r="T16" s="17">
        <v>7.51687674284197</v>
      </c>
      <c r="U16" s="17">
        <v>18.716063377583723</v>
      </c>
      <c r="V16" s="17">
        <v>138.82870208723574</v>
      </c>
      <c r="W16" s="17">
        <v>52.573928318652854</v>
      </c>
      <c r="X16" s="17">
        <v>241.80605070335352</v>
      </c>
      <c r="Y16" s="17">
        <v>10.149439207695169</v>
      </c>
      <c r="Z16" s="17">
        <v>11.223653263902612</v>
      </c>
      <c r="AA16" s="17">
        <v>63.282631683089974</v>
      </c>
      <c r="AB16" s="17">
        <v>6.465750520416365</v>
      </c>
      <c r="AC16" s="17">
        <v>77.335669783226848</v>
      </c>
      <c r="AD16" s="17">
        <v>28.903862398513251</v>
      </c>
      <c r="AE16" s="17">
        <v>76.988040089485878</v>
      </c>
      <c r="AF16" s="17">
        <v>118.67784608058051</v>
      </c>
      <c r="AG16" s="17">
        <v>44.765387724840124</v>
      </c>
      <c r="AH16" s="17">
        <v>372.15451030583847</v>
      </c>
      <c r="AI16" s="17">
        <v>18.150043574491374</v>
      </c>
      <c r="AJ16" s="17">
        <v>19.432017900529075</v>
      </c>
      <c r="AK16" s="17">
        <v>384.38752626329199</v>
      </c>
      <c r="AL16" s="17">
        <v>113.74523162482325</v>
      </c>
      <c r="AM16" s="17">
        <v>6.8175798912200802</v>
      </c>
      <c r="AN16" s="17">
        <v>250.0486896197815</v>
      </c>
      <c r="AO16" s="17">
        <v>42.278109214381004</v>
      </c>
      <c r="AP16" s="17">
        <v>449.28699357892151</v>
      </c>
      <c r="AQ16" s="17">
        <v>38.406680344563227</v>
      </c>
      <c r="AR16" s="17">
        <v>77.701951592827058</v>
      </c>
      <c r="AS16" s="17">
        <v>48.918477978026672</v>
      </c>
      <c r="AT16" s="17">
        <v>28.192514609534474</v>
      </c>
      <c r="AU16" s="17">
        <v>476.05451120092721</v>
      </c>
      <c r="AV16" s="17">
        <v>201.57423554065326</v>
      </c>
      <c r="AW16" s="17">
        <v>589.88283358763806</v>
      </c>
      <c r="AX16" s="17">
        <v>6.5519637589079407</v>
      </c>
      <c r="AY16" s="17">
        <v>6.6545654994630095</v>
      </c>
      <c r="AZ16" s="17">
        <v>12.64285776266585</v>
      </c>
      <c r="BA16" s="17">
        <v>10.08248486410606</v>
      </c>
      <c r="BB16" s="17">
        <v>6.7911465833335551</v>
      </c>
      <c r="BC16" s="17">
        <v>120.075589676059</v>
      </c>
      <c r="BD16" s="17">
        <v>9.890642503909465</v>
      </c>
      <c r="BE16" s="17"/>
      <c r="BH16" s="14"/>
      <c r="BI16" s="14"/>
    </row>
    <row r="17" spans="1:61" s="40" customFormat="1" hidden="1" x14ac:dyDescent="0.25">
      <c r="A17" s="6">
        <v>12</v>
      </c>
      <c r="B17" s="42">
        <v>96</v>
      </c>
      <c r="C17" s="43">
        <v>288.8065210508135</v>
      </c>
      <c r="D17" s="43">
        <v>67.295878055634077</v>
      </c>
      <c r="E17" s="43">
        <v>10.226730005330802</v>
      </c>
      <c r="F17" s="43">
        <v>253.12658356228525</v>
      </c>
      <c r="G17" s="43">
        <v>17.953777443437627</v>
      </c>
      <c r="H17" s="43">
        <v>14.426594995139601</v>
      </c>
      <c r="I17" s="43">
        <v>14.018218906128</v>
      </c>
      <c r="J17" s="43">
        <v>10.413800227170693</v>
      </c>
      <c r="K17" s="43">
        <v>10.42924833698585</v>
      </c>
      <c r="L17" s="43">
        <v>13.255526406035251</v>
      </c>
      <c r="M17" s="43">
        <v>12.338969422019474</v>
      </c>
      <c r="N17" s="43">
        <v>114.37421909540551</v>
      </c>
      <c r="O17" s="43">
        <v>44.857448181764326</v>
      </c>
      <c r="P17" s="43">
        <v>31.938680465007948</v>
      </c>
      <c r="Q17" s="43">
        <v>180.36593592939974</v>
      </c>
      <c r="R17" s="43">
        <v>161.65717978969025</v>
      </c>
      <c r="S17" s="43">
        <v>72.996654276247</v>
      </c>
      <c r="T17" s="43">
        <v>9.8699769029236624</v>
      </c>
      <c r="U17" s="43">
        <v>18.922928501496173</v>
      </c>
      <c r="V17" s="43">
        <v>196.08163715138051</v>
      </c>
      <c r="W17" s="43">
        <v>68.974811206154399</v>
      </c>
      <c r="X17" s="43">
        <v>312.56898497145022</v>
      </c>
      <c r="Y17" s="43">
        <v>15.414148662591151</v>
      </c>
      <c r="Z17" s="43">
        <v>12.979527938666475</v>
      </c>
      <c r="AA17" s="43">
        <v>65.261412014133271</v>
      </c>
      <c r="AB17" s="43">
        <v>9.5913083874952996</v>
      </c>
      <c r="AC17" s="43">
        <v>51.405151833156054</v>
      </c>
      <c r="AD17" s="43">
        <v>18.097951054174374</v>
      </c>
      <c r="AE17" s="43">
        <v>30.34174991003475</v>
      </c>
      <c r="AF17" s="43">
        <v>122.14029812374675</v>
      </c>
      <c r="AG17" s="43">
        <v>59.927250883477626</v>
      </c>
      <c r="AH17" s="43">
        <v>255.88908120628423</v>
      </c>
      <c r="AI17" s="43">
        <v>16.417996810763775</v>
      </c>
      <c r="AJ17" s="43">
        <v>15.253627019698001</v>
      </c>
      <c r="AK17" s="43">
        <v>311.19381277464049</v>
      </c>
      <c r="AL17" s="43">
        <v>34.005143458798955</v>
      </c>
      <c r="AM17" s="43">
        <v>8.7707783679061269</v>
      </c>
      <c r="AN17" s="43">
        <v>181.00990021638773</v>
      </c>
      <c r="AO17" s="43">
        <v>49.231712063757143</v>
      </c>
      <c r="AP17" s="43">
        <v>629.55661221593323</v>
      </c>
      <c r="AQ17" s="43">
        <v>43.866806290655703</v>
      </c>
      <c r="AR17" s="43">
        <v>176.09598585904178</v>
      </c>
      <c r="AS17" s="43">
        <v>108.10169784641634</v>
      </c>
      <c r="AT17" s="43">
        <v>37.729481847491876</v>
      </c>
      <c r="AU17" s="43">
        <v>734.77992576173824</v>
      </c>
      <c r="AV17" s="43">
        <v>285.24085120971773</v>
      </c>
      <c r="AW17" s="43">
        <v>532.27697051178302</v>
      </c>
      <c r="AX17" s="43">
        <v>7.9548893322983449</v>
      </c>
      <c r="AY17" s="43">
        <v>8.1630999465865699</v>
      </c>
      <c r="AZ17" s="43">
        <v>13.593649529447225</v>
      </c>
      <c r="BA17" s="43">
        <v>14.326199392803451</v>
      </c>
      <c r="BB17" s="43">
        <v>7.904450889508353</v>
      </c>
      <c r="BC17" s="43">
        <v>112.090943333938</v>
      </c>
      <c r="BD17" s="43">
        <v>17.385869926665649</v>
      </c>
      <c r="BE17" s="43"/>
      <c r="BH17" s="6"/>
      <c r="BI17" s="6"/>
    </row>
    <row r="18" spans="1:61" s="12" customFormat="1" hidden="1" x14ac:dyDescent="0.25">
      <c r="A18" s="14">
        <v>15</v>
      </c>
      <c r="B18" s="16">
        <v>24</v>
      </c>
      <c r="C18" s="17">
        <v>24.787959570078478</v>
      </c>
      <c r="D18" s="17">
        <v>67.909993882791326</v>
      </c>
      <c r="E18" s="17">
        <v>10.063781166208402</v>
      </c>
      <c r="F18" s="17">
        <v>92.652211311229919</v>
      </c>
      <c r="G18" s="17">
        <v>9.9241689823137751</v>
      </c>
      <c r="H18" s="17">
        <v>10.48908075126864</v>
      </c>
      <c r="I18" s="17">
        <v>10.472724878694432</v>
      </c>
      <c r="J18" s="17">
        <v>5.7209876549996599</v>
      </c>
      <c r="K18" s="17">
        <v>9.2692931470298774</v>
      </c>
      <c r="L18" s="17">
        <v>14.541552900413325</v>
      </c>
      <c r="M18" s="17">
        <v>8.3649543715498726</v>
      </c>
      <c r="N18" s="17">
        <v>104.58010497904601</v>
      </c>
      <c r="O18" s="17">
        <v>64.502595002309675</v>
      </c>
      <c r="P18" s="17">
        <v>16.838303358331601</v>
      </c>
      <c r="Q18" s="17">
        <v>134.14698123685298</v>
      </c>
      <c r="R18" s="17">
        <v>147.78963918670752</v>
      </c>
      <c r="S18" s="17">
        <v>70.265705006807053</v>
      </c>
      <c r="T18" s="17">
        <v>8.6779165666924811</v>
      </c>
      <c r="U18" s="17">
        <v>17.280009515934925</v>
      </c>
      <c r="V18" s="17">
        <v>93.559298797067854</v>
      </c>
      <c r="W18" s="17">
        <v>56.347856022085551</v>
      </c>
      <c r="X18" s="17">
        <v>12.841566688112692</v>
      </c>
      <c r="Y18" s="17">
        <v>16.721435088155623</v>
      </c>
      <c r="Z18" s="17">
        <v>12.313886680400978</v>
      </c>
      <c r="AA18" s="17">
        <v>101.03544001579715</v>
      </c>
      <c r="AB18" s="17">
        <v>6.7584255616246951</v>
      </c>
      <c r="AC18" s="17">
        <v>7.0607319489060876</v>
      </c>
      <c r="AD18" s="17">
        <v>29.020167996389329</v>
      </c>
      <c r="AE18" s="17">
        <v>141.4363086354625</v>
      </c>
      <c r="AF18" s="17">
        <v>124.38788023842724</v>
      </c>
      <c r="AG18" s="17">
        <v>25.986099056468476</v>
      </c>
      <c r="AH18" s="17">
        <v>263.15182190227324</v>
      </c>
      <c r="AI18" s="17">
        <v>18.056011350693051</v>
      </c>
      <c r="AJ18" s="17">
        <v>18.652976592486702</v>
      </c>
      <c r="AK18" s="17">
        <v>413.46003321088222</v>
      </c>
      <c r="AL18" s="17">
        <v>11.593037324212116</v>
      </c>
      <c r="AM18" s="17">
        <v>5.5248595897608572</v>
      </c>
      <c r="AN18" s="17">
        <v>253.51362377358549</v>
      </c>
      <c r="AO18" s="17">
        <v>42.346752563318176</v>
      </c>
      <c r="AP18" s="17">
        <v>111.73353117181725</v>
      </c>
      <c r="AQ18" s="17">
        <v>37.608625891294601</v>
      </c>
      <c r="AR18" s="17">
        <v>38.984891181889651</v>
      </c>
      <c r="AS18" s="17">
        <v>26.792617750123227</v>
      </c>
      <c r="AT18" s="17">
        <v>40.763001376916925</v>
      </c>
      <c r="AU18" s="17">
        <v>426.74873342791773</v>
      </c>
      <c r="AV18" s="17">
        <v>178.60283324269849</v>
      </c>
      <c r="AW18" s="17">
        <v>636.88316629110875</v>
      </c>
      <c r="AX18" s="17">
        <v>5.5904321371046155</v>
      </c>
      <c r="AY18" s="17">
        <v>5.9958663947078126</v>
      </c>
      <c r="AZ18" s="17">
        <v>12.347142010629149</v>
      </c>
      <c r="BA18" s="17">
        <v>11.110776821396804</v>
      </c>
      <c r="BB18" s="17">
        <v>5.9929229559217347</v>
      </c>
      <c r="BC18" s="17">
        <v>74.283430983501091</v>
      </c>
      <c r="BD18" s="17">
        <v>7.1724739433556852</v>
      </c>
      <c r="BE18" s="17"/>
      <c r="BH18" s="14"/>
      <c r="BI18" s="14"/>
    </row>
    <row r="19" spans="1:61" s="40" customFormat="1" ht="14.65" hidden="1" customHeight="1" x14ac:dyDescent="0.25">
      <c r="A19" s="6">
        <v>15</v>
      </c>
      <c r="B19" s="42">
        <v>96</v>
      </c>
      <c r="C19" s="43">
        <v>12.216561536296876</v>
      </c>
      <c r="D19" s="43">
        <v>67.084171143972071</v>
      </c>
      <c r="E19" s="43">
        <v>9.3410406780126678</v>
      </c>
      <c r="F19" s="43">
        <v>87.144702540354359</v>
      </c>
      <c r="G19" s="43">
        <v>17.7006197309166</v>
      </c>
      <c r="H19" s="43">
        <v>10.21502036190881</v>
      </c>
      <c r="I19" s="43">
        <v>13.790629734169624</v>
      </c>
      <c r="J19" s="43">
        <v>6.0562648590491737</v>
      </c>
      <c r="K19" s="43">
        <v>9.0142688033740779</v>
      </c>
      <c r="L19" s="43">
        <v>35.848250734747872</v>
      </c>
      <c r="M19" s="43">
        <v>8.384132568445299</v>
      </c>
      <c r="N19" s="43">
        <v>107.4565173567965</v>
      </c>
      <c r="O19" s="43">
        <v>143.884449658048</v>
      </c>
      <c r="P19" s="43">
        <v>54.334607284261992</v>
      </c>
      <c r="Q19" s="43">
        <v>368.31143044187303</v>
      </c>
      <c r="R19" s="43">
        <v>145.757630656928</v>
      </c>
      <c r="S19" s="43">
        <v>73.36212732607251</v>
      </c>
      <c r="T19" s="43">
        <v>9.2267617755371649</v>
      </c>
      <c r="U19" s="43">
        <v>17.770321224616023</v>
      </c>
      <c r="V19" s="43">
        <v>64.91762000323908</v>
      </c>
      <c r="W19" s="43">
        <v>45.705234013538849</v>
      </c>
      <c r="X19" s="43">
        <v>10.831573308993248</v>
      </c>
      <c r="Y19" s="43">
        <v>13.370146066647401</v>
      </c>
      <c r="Z19" s="43">
        <v>12.05083930013463</v>
      </c>
      <c r="AA19" s="43">
        <v>53.379320820578677</v>
      </c>
      <c r="AB19" s="43">
        <v>7.2820747679998821</v>
      </c>
      <c r="AC19" s="43">
        <v>7.6326516123019577</v>
      </c>
      <c r="AD19" s="43">
        <v>22.937751440876699</v>
      </c>
      <c r="AE19" s="43">
        <v>77.222126054379004</v>
      </c>
      <c r="AF19" s="43">
        <v>72.032102119895868</v>
      </c>
      <c r="AG19" s="43">
        <v>28.2659873236416</v>
      </c>
      <c r="AH19" s="43">
        <v>323.71235606151379</v>
      </c>
      <c r="AI19" s="43">
        <v>24.49098021723135</v>
      </c>
      <c r="AJ19" s="43">
        <v>26.592764186372701</v>
      </c>
      <c r="AK19" s="43">
        <v>365.03971831246423</v>
      </c>
      <c r="AL19" s="43">
        <v>11.225907238059632</v>
      </c>
      <c r="AM19" s="43">
        <v>7.9355506460645859</v>
      </c>
      <c r="AN19" s="43">
        <v>191.48416554950376</v>
      </c>
      <c r="AO19" s="43">
        <v>37.477520180651524</v>
      </c>
      <c r="AP19" s="43">
        <v>106.7638530876775</v>
      </c>
      <c r="AQ19" s="43">
        <v>41.328358861803324</v>
      </c>
      <c r="AR19" s="43">
        <v>85.251434343447102</v>
      </c>
      <c r="AS19" s="43">
        <v>53.97203141389798</v>
      </c>
      <c r="AT19" s="43">
        <v>74.654943695849681</v>
      </c>
      <c r="AU19" s="43">
        <v>451.72677023586755</v>
      </c>
      <c r="AV19" s="43">
        <v>187.77326899329699</v>
      </c>
      <c r="AW19" s="43">
        <v>430.79139891487353</v>
      </c>
      <c r="AX19" s="43">
        <v>5.2877240477193403</v>
      </c>
      <c r="AY19" s="43">
        <v>5.6348643243029128</v>
      </c>
      <c r="AZ19" s="43">
        <v>11.430762446394132</v>
      </c>
      <c r="BA19" s="43">
        <v>12.884611380359177</v>
      </c>
      <c r="BB19" s="43">
        <v>6.2627186113499151</v>
      </c>
      <c r="BC19" s="43">
        <v>102.42229574388307</v>
      </c>
      <c r="BD19" s="43">
        <v>6.988626488615056</v>
      </c>
      <c r="BE19" s="43"/>
      <c r="BH19" s="6"/>
      <c r="BI19" s="6"/>
    </row>
    <row r="20" spans="1:61" s="12" customFormat="1" hidden="1" x14ac:dyDescent="0.25">
      <c r="A20" s="14">
        <v>18</v>
      </c>
      <c r="B20" s="16">
        <v>24</v>
      </c>
      <c r="C20" s="17">
        <v>766.4043640033085</v>
      </c>
      <c r="D20" s="17">
        <v>65.64542753993544</v>
      </c>
      <c r="E20" s="17">
        <v>11.231645841799333</v>
      </c>
      <c r="F20" s="17">
        <v>642.59557071269774</v>
      </c>
      <c r="G20" s="17">
        <v>8.1444170827580447</v>
      </c>
      <c r="H20" s="17">
        <v>12.5790410251981</v>
      </c>
      <c r="I20" s="17">
        <v>12.3281700054743</v>
      </c>
      <c r="J20" s="17">
        <v>7.2258549583538425</v>
      </c>
      <c r="K20" s="17">
        <v>11.29319268047097</v>
      </c>
      <c r="L20" s="17">
        <v>11.618314386103524</v>
      </c>
      <c r="M20" s="17">
        <v>11.954400810849252</v>
      </c>
      <c r="N20" s="17">
        <v>110.06522686448675</v>
      </c>
      <c r="O20" s="17">
        <v>42.084668124237425</v>
      </c>
      <c r="P20" s="17">
        <v>8.5280746311021058</v>
      </c>
      <c r="Q20" s="17">
        <v>38.946777707743152</v>
      </c>
      <c r="R20" s="17">
        <v>147.9895294880935</v>
      </c>
      <c r="S20" s="17">
        <v>72.843397392367422</v>
      </c>
      <c r="T20" s="17">
        <v>7.2671538486936571</v>
      </c>
      <c r="U20" s="17">
        <v>18.042039724706076</v>
      </c>
      <c r="V20" s="17">
        <v>68.934548100407099</v>
      </c>
      <c r="W20" s="17">
        <v>41.3420339292459</v>
      </c>
      <c r="X20" s="17">
        <v>8.3960906566044109</v>
      </c>
      <c r="Y20" s="17">
        <v>11.242278986572343</v>
      </c>
      <c r="Z20" s="17">
        <v>11.781551501000283</v>
      </c>
      <c r="AA20" s="17">
        <v>44.545838773722075</v>
      </c>
      <c r="AB20" s="17">
        <v>7.5326049126307177</v>
      </c>
      <c r="AC20" s="17">
        <v>19.1937102170223</v>
      </c>
      <c r="AD20" s="17">
        <v>20.203508784947751</v>
      </c>
      <c r="AE20" s="17">
        <v>103.72068579391221</v>
      </c>
      <c r="AF20" s="17">
        <v>43.478411489423621</v>
      </c>
      <c r="AG20" s="17">
        <v>28.633675001778077</v>
      </c>
      <c r="AH20" s="17">
        <v>366.91279459400977</v>
      </c>
      <c r="AI20" s="17">
        <v>26.225085364839977</v>
      </c>
      <c r="AJ20" s="17">
        <v>19.208458965735225</v>
      </c>
      <c r="AK20" s="17">
        <v>435.01959414678072</v>
      </c>
      <c r="AL20" s="17">
        <v>14.051316708518</v>
      </c>
      <c r="AM20" s="17">
        <v>10.183092997456908</v>
      </c>
      <c r="AN20" s="17">
        <v>267.66470188145377</v>
      </c>
      <c r="AO20" s="17">
        <v>41.521078980969477</v>
      </c>
      <c r="AP20" s="17">
        <v>107.3687204214755</v>
      </c>
      <c r="AQ20" s="17">
        <v>35.582093109677324</v>
      </c>
      <c r="AR20" s="17">
        <v>7.5862904348119606</v>
      </c>
      <c r="AS20" s="17">
        <v>9.2493138654483769</v>
      </c>
      <c r="AT20" s="17">
        <v>36.08064485114415</v>
      </c>
      <c r="AU20" s="17">
        <v>240.79271990325202</v>
      </c>
      <c r="AV20" s="17">
        <v>170.24642238740176</v>
      </c>
      <c r="AW20" s="17">
        <v>569.47181423511142</v>
      </c>
      <c r="AX20" s="17">
        <v>6.5461904692829176</v>
      </c>
      <c r="AY20" s="17">
        <v>6.784801994268455</v>
      </c>
      <c r="AZ20" s="17">
        <v>13.602802973634301</v>
      </c>
      <c r="BA20" s="17">
        <v>11.353236670839475</v>
      </c>
      <c r="BB20" s="17">
        <v>8.3860452333830189</v>
      </c>
      <c r="BC20" s="17">
        <v>18.796019334657551</v>
      </c>
      <c r="BD20" s="17">
        <v>8.9187850359407861</v>
      </c>
      <c r="BE20" s="17"/>
      <c r="BH20" s="14"/>
      <c r="BI20" s="14"/>
    </row>
    <row r="21" spans="1:61" s="40" customFormat="1" hidden="1" x14ac:dyDescent="0.25">
      <c r="A21" s="4">
        <v>18</v>
      </c>
      <c r="B21" s="4">
        <v>96</v>
      </c>
      <c r="C21" s="43">
        <v>707.37563737547339</v>
      </c>
      <c r="D21" s="43">
        <v>69.756834439734234</v>
      </c>
      <c r="E21" s="43">
        <v>13.5752767329551</v>
      </c>
      <c r="F21" s="43">
        <v>543.14016175347001</v>
      </c>
      <c r="G21" s="43">
        <v>8.5203186539821143</v>
      </c>
      <c r="H21" s="43">
        <v>17.98395444379495</v>
      </c>
      <c r="I21" s="43">
        <v>17.861684599069076</v>
      </c>
      <c r="J21" s="43">
        <v>8.1002307297499296</v>
      </c>
      <c r="K21" s="43">
        <v>14.38123985124675</v>
      </c>
      <c r="L21" s="43">
        <v>20.781145668638928</v>
      </c>
      <c r="M21" s="43">
        <v>26.591445742797223</v>
      </c>
      <c r="N21" s="43">
        <v>116.03462824222876</v>
      </c>
      <c r="O21" s="43">
        <v>53.235794985135655</v>
      </c>
      <c r="P21" s="43">
        <v>9.8422685191017578</v>
      </c>
      <c r="Q21" s="43">
        <v>222.80805017320026</v>
      </c>
      <c r="R21" s="43">
        <v>155.60082562775202</v>
      </c>
      <c r="S21" s="43">
        <v>75.273958598160476</v>
      </c>
      <c r="T21" s="43">
        <v>7.5687475961825115</v>
      </c>
      <c r="U21" s="43">
        <v>19.640206351269427</v>
      </c>
      <c r="V21" s="43">
        <v>65.074998864819378</v>
      </c>
      <c r="W21" s="43">
        <v>43.015374743537201</v>
      </c>
      <c r="X21" s="43">
        <v>9.7988706651629833</v>
      </c>
      <c r="Y21" s="43">
        <v>13.056462609271051</v>
      </c>
      <c r="Z21" s="43">
        <v>12.120476393616851</v>
      </c>
      <c r="AA21" s="43">
        <v>42.279516939779974</v>
      </c>
      <c r="AB21" s="43">
        <v>8.478792501597507</v>
      </c>
      <c r="AC21" s="43">
        <v>22.292567449818574</v>
      </c>
      <c r="AD21" s="43">
        <v>21.457152150491222</v>
      </c>
      <c r="AE21" s="43">
        <v>65.267801822889055</v>
      </c>
      <c r="AF21" s="43">
        <v>48.144030046028902</v>
      </c>
      <c r="AG21" s="43">
        <v>30.413547279901771</v>
      </c>
      <c r="AH21" s="43">
        <v>330.35639924502578</v>
      </c>
      <c r="AI21" s="43">
        <v>25.308390386079374</v>
      </c>
      <c r="AJ21" s="43">
        <v>22.289516641134149</v>
      </c>
      <c r="AK21" s="43">
        <v>361.43928077509071</v>
      </c>
      <c r="AL21" s="43">
        <v>11.353622340839495</v>
      </c>
      <c r="AM21" s="43">
        <v>9.6238482335573856</v>
      </c>
      <c r="AN21" s="43">
        <v>181.62539129280549</v>
      </c>
      <c r="AO21" s="43">
        <v>43.469184041624146</v>
      </c>
      <c r="AP21" s="43">
        <v>107.49842567659573</v>
      </c>
      <c r="AQ21" s="43">
        <v>40.916419586844299</v>
      </c>
      <c r="AR21" s="43">
        <v>9.0303415465482768</v>
      </c>
      <c r="AS21" s="43">
        <v>10.041842591596875</v>
      </c>
      <c r="AT21" s="43">
        <v>91.904532031953096</v>
      </c>
      <c r="AU21" s="43">
        <v>465.83146033139275</v>
      </c>
      <c r="AV21" s="43">
        <v>210.65167875333276</v>
      </c>
      <c r="AW21" s="43">
        <v>486.30890813796702</v>
      </c>
      <c r="AX21" s="43">
        <v>7.8603487315609497</v>
      </c>
      <c r="AY21" s="43">
        <v>7.502966408259347</v>
      </c>
      <c r="AZ21" s="43">
        <v>14.234982802945025</v>
      </c>
      <c r="BA21" s="43">
        <v>13.320378758743175</v>
      </c>
      <c r="BB21" s="43">
        <v>8.1144597801882341</v>
      </c>
      <c r="BC21" s="43">
        <v>37.196423881994654</v>
      </c>
      <c r="BD21" s="43">
        <v>10.982406358012412</v>
      </c>
      <c r="BE21" s="43"/>
      <c r="BH21" s="4"/>
      <c r="BI21" s="4"/>
    </row>
    <row r="22" spans="1:61" x14ac:dyDescent="0.25">
      <c r="C22" t="s">
        <v>361</v>
      </c>
      <c r="D22" t="s">
        <v>362</v>
      </c>
      <c r="E22" t="s">
        <v>362</v>
      </c>
      <c r="F22" t="s">
        <v>361</v>
      </c>
      <c r="G22" t="s">
        <v>360</v>
      </c>
      <c r="H22" t="s">
        <v>360</v>
      </c>
      <c r="I22" t="s">
        <v>359</v>
      </c>
      <c r="J22" t="s">
        <v>360</v>
      </c>
      <c r="K22" t="s">
        <v>360</v>
      </c>
      <c r="L22" t="s">
        <v>359</v>
      </c>
      <c r="M22" t="s">
        <v>359</v>
      </c>
      <c r="N22" t="s">
        <v>362</v>
      </c>
      <c r="O22" t="s">
        <v>359</v>
      </c>
      <c r="P22" t="s">
        <v>359</v>
      </c>
      <c r="Q22" t="s">
        <v>359</v>
      </c>
      <c r="R22" t="s">
        <v>362</v>
      </c>
      <c r="S22" t="s">
        <v>362</v>
      </c>
      <c r="T22" t="s">
        <v>362</v>
      </c>
      <c r="U22" t="s">
        <v>362</v>
      </c>
      <c r="V22" t="s">
        <v>366</v>
      </c>
      <c r="W22" t="s">
        <v>366</v>
      </c>
      <c r="X22" t="s">
        <v>362</v>
      </c>
      <c r="Y22" t="s">
        <v>362</v>
      </c>
      <c r="Z22" t="s">
        <v>362</v>
      </c>
      <c r="AA22" t="s">
        <v>361</v>
      </c>
      <c r="AB22" t="s">
        <v>360</v>
      </c>
      <c r="AC22" t="s">
        <v>363</v>
      </c>
      <c r="AD22" t="s">
        <v>364</v>
      </c>
      <c r="AE22" t="s">
        <v>361</v>
      </c>
      <c r="AF22" t="s">
        <v>361</v>
      </c>
      <c r="AG22" t="s">
        <v>365</v>
      </c>
      <c r="AH22" t="s">
        <v>362</v>
      </c>
      <c r="AI22" t="s">
        <v>359</v>
      </c>
      <c r="AJ22" t="s">
        <v>365</v>
      </c>
      <c r="AK22" t="s">
        <v>361</v>
      </c>
      <c r="AL22" t="s">
        <v>361</v>
      </c>
      <c r="AM22" t="s">
        <v>362</v>
      </c>
      <c r="AN22" t="s">
        <v>361</v>
      </c>
      <c r="AO22" t="s">
        <v>362</v>
      </c>
      <c r="AP22" t="s">
        <v>365</v>
      </c>
      <c r="AQ22" t="s">
        <v>359</v>
      </c>
      <c r="AR22" t="s">
        <v>359</v>
      </c>
      <c r="AS22" t="s">
        <v>359</v>
      </c>
      <c r="AT22" t="s">
        <v>359</v>
      </c>
      <c r="AU22" t="s">
        <v>359</v>
      </c>
      <c r="AV22" t="s">
        <v>359</v>
      </c>
      <c r="AW22" t="s">
        <v>361</v>
      </c>
      <c r="AX22" t="s">
        <v>362</v>
      </c>
      <c r="AY22" t="s">
        <v>362</v>
      </c>
      <c r="AZ22" t="s">
        <v>362</v>
      </c>
      <c r="BA22" t="s">
        <v>365</v>
      </c>
      <c r="BB22" t="s">
        <v>365</v>
      </c>
      <c r="BC22" t="s">
        <v>359</v>
      </c>
      <c r="BD22" t="s">
        <v>359</v>
      </c>
    </row>
    <row r="23" spans="1:61" x14ac:dyDescent="0.25">
      <c r="H23" t="s">
        <v>372</v>
      </c>
      <c r="L23" t="s">
        <v>373</v>
      </c>
      <c r="N23" t="s">
        <v>372</v>
      </c>
    </row>
    <row r="24" spans="1:61" x14ac:dyDescent="0.25">
      <c r="C24" s="26"/>
      <c r="E24" t="s">
        <v>367</v>
      </c>
      <c r="F24" s="26" t="s">
        <v>185</v>
      </c>
      <c r="G24" s="22" t="s">
        <v>182</v>
      </c>
      <c r="H24" s="21" t="s">
        <v>181</v>
      </c>
      <c r="I24" s="21" t="s">
        <v>181</v>
      </c>
      <c r="J24" s="21" t="s">
        <v>181</v>
      </c>
      <c r="K24" s="21" t="s">
        <v>181</v>
      </c>
      <c r="L24" s="24" t="s">
        <v>183</v>
      </c>
      <c r="M24" s="25" t="s">
        <v>186</v>
      </c>
      <c r="N24" s="25" t="s">
        <v>184</v>
      </c>
    </row>
    <row r="25" spans="1:61" x14ac:dyDescent="0.25">
      <c r="E25" t="s">
        <v>371</v>
      </c>
      <c r="F25" s="25" t="s">
        <v>185</v>
      </c>
      <c r="G25" s="25" t="s">
        <v>190</v>
      </c>
      <c r="H25" s="21" t="s">
        <v>191</v>
      </c>
      <c r="I25" s="29" t="s">
        <v>189</v>
      </c>
      <c r="J25" s="31" t="s">
        <v>194</v>
      </c>
      <c r="K25" s="32" t="s">
        <v>195</v>
      </c>
      <c r="L25" s="25" t="s">
        <v>192</v>
      </c>
      <c r="M25" s="25" t="s">
        <v>196</v>
      </c>
      <c r="N25" s="25" t="s">
        <v>193</v>
      </c>
    </row>
    <row r="26" spans="1:61" x14ac:dyDescent="0.25">
      <c r="C26" s="35"/>
      <c r="E26" t="s">
        <v>368</v>
      </c>
      <c r="F26" s="35" t="s">
        <v>254</v>
      </c>
      <c r="G26" t="s">
        <v>369</v>
      </c>
      <c r="H26" t="s">
        <v>374</v>
      </c>
      <c r="I26" t="s">
        <v>375</v>
      </c>
      <c r="K26" t="s">
        <v>376</v>
      </c>
      <c r="L26" s="25" t="s">
        <v>318</v>
      </c>
      <c r="M26" s="25" t="s">
        <v>377</v>
      </c>
      <c r="N26" s="25" t="s">
        <v>263</v>
      </c>
    </row>
    <row r="27" spans="1:61" x14ac:dyDescent="0.25">
      <c r="E27" t="s">
        <v>370</v>
      </c>
      <c r="F27" t="s">
        <v>361</v>
      </c>
      <c r="G27" t="s">
        <v>359</v>
      </c>
      <c r="H27" t="s">
        <v>362</v>
      </c>
      <c r="I27" t="s">
        <v>361</v>
      </c>
      <c r="J27" t="s">
        <v>359</v>
      </c>
      <c r="K27" t="s">
        <v>359</v>
      </c>
      <c r="L27" t="s">
        <v>359</v>
      </c>
      <c r="M27" t="s">
        <v>359</v>
      </c>
      <c r="N27" t="s">
        <v>359</v>
      </c>
    </row>
    <row r="31" spans="1:61" x14ac:dyDescent="0.25">
      <c r="G31" s="35"/>
      <c r="H31" s="35"/>
      <c r="I31" s="35"/>
      <c r="J31" s="35"/>
      <c r="K31" s="35"/>
    </row>
  </sheetData>
  <sortState columnSort="1" ref="C1:BD22">
    <sortCondition ref="C2:BD2"/>
    <sortCondition ref="C3:BD3"/>
  </sortState>
  <conditionalFormatting sqref="A1:XFD1">
    <cfRule type="cellIs" dxfId="1" priority="2" operator="lessThan">
      <formula>0.01</formula>
    </cfRule>
  </conditionalFormatting>
  <conditionalFormatting sqref="C10:BD2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"/>
  <sheetViews>
    <sheetView zoomScale="80" zoomScaleNormal="80" workbookViewId="0">
      <selection activeCell="J7" sqref="J7"/>
    </sheetView>
  </sheetViews>
  <sheetFormatPr defaultColWidth="11.42578125" defaultRowHeight="15" x14ac:dyDescent="0.25"/>
  <cols>
    <col min="1" max="1" width="11" style="4"/>
    <col min="2" max="2" width="7.140625" style="9" customWidth="1"/>
    <col min="71" max="72" width="11" style="4"/>
  </cols>
  <sheetData>
    <row r="1" spans="1:72" ht="45" x14ac:dyDescent="0.25">
      <c r="A1" s="18" t="s">
        <v>179</v>
      </c>
      <c r="B1" s="18"/>
      <c r="C1" s="19">
        <v>1.1977719876485E-2</v>
      </c>
      <c r="D1" s="19">
        <v>0.74034932474647697</v>
      </c>
      <c r="E1" s="19">
        <v>6.8328836707980101E-4</v>
      </c>
      <c r="F1" s="19">
        <v>0.31587301546677998</v>
      </c>
      <c r="G1" s="19"/>
      <c r="H1" s="19">
        <v>7.5435780987686404E-3</v>
      </c>
      <c r="I1" s="19">
        <v>7.5010494189758095E-2</v>
      </c>
      <c r="J1" s="19">
        <v>6.1268720811570002E-4</v>
      </c>
      <c r="K1" s="19">
        <v>0.33882819640579298</v>
      </c>
      <c r="L1" s="19">
        <v>6.4156410421414897E-3</v>
      </c>
      <c r="M1" s="19">
        <v>1.8082340764330399E-5</v>
      </c>
      <c r="N1" s="20">
        <v>1.15618184226008E-6</v>
      </c>
      <c r="O1" s="20">
        <v>0.196497447991207</v>
      </c>
      <c r="P1" s="19">
        <v>2.6934140226260599E-2</v>
      </c>
      <c r="Q1" s="19">
        <v>1.35415827668222E-5</v>
      </c>
      <c r="R1" s="19">
        <v>2.01639455732145E-13</v>
      </c>
      <c r="S1" s="19"/>
      <c r="T1" s="19">
        <v>0.953577464780758</v>
      </c>
      <c r="U1" s="19">
        <v>0.918550185873932</v>
      </c>
      <c r="V1" s="19">
        <v>0.71521603279645096</v>
      </c>
      <c r="W1" s="19">
        <v>0.70978186208431104</v>
      </c>
      <c r="X1" s="19">
        <v>0.74034932474647697</v>
      </c>
      <c r="Y1" s="19">
        <v>0.73904918918926299</v>
      </c>
      <c r="Z1" s="19">
        <v>0.36938264358670098</v>
      </c>
      <c r="AA1" s="19">
        <v>0.11559353968911</v>
      </c>
      <c r="AB1" s="19">
        <v>0.918550185873932</v>
      </c>
      <c r="AC1" s="19"/>
      <c r="AD1" s="19">
        <v>2.4334737412584501E-4</v>
      </c>
      <c r="AE1" s="19"/>
      <c r="AF1" s="19">
        <v>1.7059586048334501E-2</v>
      </c>
      <c r="AG1" s="19">
        <v>9.4569896803058107E-2</v>
      </c>
      <c r="AH1" s="19">
        <v>0.92062197362991904</v>
      </c>
      <c r="AI1" s="19">
        <v>6.60805770319337E-10</v>
      </c>
      <c r="AJ1" s="20">
        <v>2.2006372579785001E-2</v>
      </c>
      <c r="AK1" s="19">
        <v>4.2712097544988503E-2</v>
      </c>
      <c r="AL1" s="19">
        <v>0.45211934135703902</v>
      </c>
      <c r="AM1" s="19">
        <v>1.0954616468533599E-2</v>
      </c>
      <c r="AN1" s="19">
        <v>0.45211934135703902</v>
      </c>
      <c r="AO1" s="19">
        <v>1.0198250766269E-6</v>
      </c>
      <c r="AP1" s="19">
        <v>3.37757956327457E-4</v>
      </c>
      <c r="AQ1" s="19">
        <v>0.50288373473542003</v>
      </c>
      <c r="AR1" s="19">
        <v>6.6237300679816897E-6</v>
      </c>
      <c r="AS1" s="19"/>
      <c r="AT1" s="19">
        <v>0.56507427022342005</v>
      </c>
      <c r="AU1" s="19">
        <v>0.11559353968911</v>
      </c>
      <c r="AV1" s="19">
        <v>3.43604254876877E-6</v>
      </c>
      <c r="AW1" s="19"/>
      <c r="AX1" s="19">
        <v>2.3787786168248999E-6</v>
      </c>
      <c r="AY1" s="19">
        <v>3.65599518432676E-6</v>
      </c>
      <c r="AZ1" s="19">
        <v>2.1684849743056599E-6</v>
      </c>
      <c r="BA1" s="19">
        <v>2.1163326692032099E-8</v>
      </c>
      <c r="BB1" s="19">
        <v>5.4389377311294998E-6</v>
      </c>
      <c r="BC1" s="19"/>
      <c r="BD1" s="19"/>
      <c r="BF1" s="19">
        <v>2.8899015477312601E-7</v>
      </c>
      <c r="BG1" s="19"/>
      <c r="BH1" s="19">
        <v>0.74034932474647697</v>
      </c>
      <c r="BI1" s="19">
        <v>0.918550185873932</v>
      </c>
      <c r="BJ1" s="19">
        <v>7.5010494189758095E-2</v>
      </c>
      <c r="BK1" s="19">
        <v>0.720467726734488</v>
      </c>
      <c r="BL1" s="19">
        <v>4.6436070251817299E-2</v>
      </c>
      <c r="BM1" s="19"/>
      <c r="BN1" s="19">
        <v>1.4720313765811301E-4</v>
      </c>
      <c r="BO1" s="19">
        <v>2.2937239945799E-2</v>
      </c>
      <c r="BS1"/>
      <c r="BT1"/>
    </row>
    <row r="2" spans="1:72" x14ac:dyDescent="0.25">
      <c r="A2" s="18" t="s">
        <v>180</v>
      </c>
      <c r="B2" s="18"/>
      <c r="C2" s="26" t="s">
        <v>185</v>
      </c>
      <c r="D2" s="26" t="s">
        <v>185</v>
      </c>
      <c r="E2" s="26" t="s">
        <v>185</v>
      </c>
      <c r="F2" s="26" t="s">
        <v>185</v>
      </c>
      <c r="G2" s="26"/>
      <c r="H2" s="22" t="s">
        <v>182</v>
      </c>
      <c r="I2" s="22" t="s">
        <v>182</v>
      </c>
      <c r="J2" s="22" t="s">
        <v>182</v>
      </c>
      <c r="K2" s="22" t="s">
        <v>182</v>
      </c>
      <c r="L2" s="22" t="s">
        <v>182</v>
      </c>
      <c r="M2" s="22" t="s">
        <v>182</v>
      </c>
      <c r="N2" s="27" t="s">
        <v>182</v>
      </c>
      <c r="O2" s="27" t="s">
        <v>182</v>
      </c>
      <c r="P2" s="22" t="s">
        <v>182</v>
      </c>
      <c r="Q2" s="22" t="s">
        <v>182</v>
      </c>
      <c r="R2" s="22" t="s">
        <v>182</v>
      </c>
      <c r="S2" s="22"/>
      <c r="T2" s="21" t="s">
        <v>181</v>
      </c>
      <c r="U2" s="21" t="s">
        <v>181</v>
      </c>
      <c r="V2" s="21" t="s">
        <v>181</v>
      </c>
      <c r="W2" s="21" t="s">
        <v>181</v>
      </c>
      <c r="X2" s="21" t="s">
        <v>181</v>
      </c>
      <c r="Y2" s="21" t="s">
        <v>181</v>
      </c>
      <c r="Z2" s="21" t="s">
        <v>181</v>
      </c>
      <c r="AA2" s="21" t="s">
        <v>181</v>
      </c>
      <c r="AB2" s="21" t="s">
        <v>181</v>
      </c>
      <c r="AC2" s="21"/>
      <c r="AD2" s="21" t="s">
        <v>181</v>
      </c>
      <c r="AE2" s="21"/>
      <c r="AF2" s="21" t="s">
        <v>181</v>
      </c>
      <c r="AG2" s="21" t="s">
        <v>181</v>
      </c>
      <c r="AH2" s="21" t="s">
        <v>181</v>
      </c>
      <c r="AI2" s="21" t="s">
        <v>181</v>
      </c>
      <c r="AJ2" s="23" t="s">
        <v>181</v>
      </c>
      <c r="AK2" s="21" t="s">
        <v>181</v>
      </c>
      <c r="AL2" s="21" t="s">
        <v>181</v>
      </c>
      <c r="AM2" s="21" t="s">
        <v>181</v>
      </c>
      <c r="AN2" s="21" t="s">
        <v>181</v>
      </c>
      <c r="AO2" s="21" t="s">
        <v>181</v>
      </c>
      <c r="AP2" s="21" t="s">
        <v>181</v>
      </c>
      <c r="AQ2" s="21" t="s">
        <v>181</v>
      </c>
      <c r="AR2" s="21" t="s">
        <v>181</v>
      </c>
      <c r="AS2" s="21"/>
      <c r="AT2" s="21" t="s">
        <v>181</v>
      </c>
      <c r="AU2" s="21" t="s">
        <v>181</v>
      </c>
      <c r="AV2" s="21" t="s">
        <v>181</v>
      </c>
      <c r="AW2" s="21"/>
      <c r="AX2" s="21" t="s">
        <v>181</v>
      </c>
      <c r="AY2" s="21" t="s">
        <v>181</v>
      </c>
      <c r="AZ2" s="21" t="s">
        <v>181</v>
      </c>
      <c r="BA2" s="21" t="s">
        <v>181</v>
      </c>
      <c r="BB2" s="21" t="s">
        <v>181</v>
      </c>
      <c r="BC2" s="21"/>
      <c r="BD2" s="21"/>
      <c r="BF2" s="28" t="s">
        <v>187</v>
      </c>
      <c r="BG2" s="28"/>
      <c r="BH2" s="24" t="s">
        <v>183</v>
      </c>
      <c r="BI2" s="24" t="s">
        <v>183</v>
      </c>
      <c r="BJ2" s="24" t="s">
        <v>183</v>
      </c>
      <c r="BK2" s="24" t="s">
        <v>183</v>
      </c>
      <c r="BL2" s="24" t="s">
        <v>183</v>
      </c>
      <c r="BM2" s="24"/>
      <c r="BN2" s="25" t="s">
        <v>186</v>
      </c>
      <c r="BO2" s="25" t="s">
        <v>184</v>
      </c>
      <c r="BS2"/>
      <c r="BT2"/>
    </row>
    <row r="3" spans="1:72" x14ac:dyDescent="0.25">
      <c r="A3" s="18" t="s">
        <v>188</v>
      </c>
      <c r="B3" s="18"/>
      <c r="C3" s="25" t="s">
        <v>185</v>
      </c>
      <c r="D3" s="25" t="s">
        <v>185</v>
      </c>
      <c r="E3" s="25"/>
      <c r="F3" s="25" t="s">
        <v>185</v>
      </c>
      <c r="G3" s="25"/>
      <c r="H3" s="25" t="s">
        <v>190</v>
      </c>
      <c r="I3" s="25" t="s">
        <v>190</v>
      </c>
      <c r="J3" s="25" t="s">
        <v>190</v>
      </c>
      <c r="K3" s="25" t="s">
        <v>190</v>
      </c>
      <c r="L3" s="25" t="s">
        <v>190</v>
      </c>
      <c r="M3" s="25" t="s">
        <v>190</v>
      </c>
      <c r="N3" s="33" t="s">
        <v>190</v>
      </c>
      <c r="O3" s="33" t="s">
        <v>190</v>
      </c>
      <c r="P3" s="25" t="s">
        <v>190</v>
      </c>
      <c r="Q3" s="25" t="s">
        <v>190</v>
      </c>
      <c r="R3" s="25" t="s">
        <v>190</v>
      </c>
      <c r="S3" s="25"/>
      <c r="T3" s="21" t="s">
        <v>191</v>
      </c>
      <c r="U3" s="21" t="s">
        <v>191</v>
      </c>
      <c r="V3" s="21" t="s">
        <v>191</v>
      </c>
      <c r="W3" s="21" t="s">
        <v>191</v>
      </c>
      <c r="X3" s="21" t="s">
        <v>191</v>
      </c>
      <c r="Y3" s="21" t="s">
        <v>191</v>
      </c>
      <c r="Z3" s="21" t="s">
        <v>191</v>
      </c>
      <c r="AA3" s="21" t="s">
        <v>191</v>
      </c>
      <c r="AB3" s="21" t="s">
        <v>191</v>
      </c>
      <c r="AC3" s="21"/>
      <c r="AD3" s="25" t="s">
        <v>198</v>
      </c>
      <c r="AE3" s="25"/>
      <c r="AF3" s="29" t="s">
        <v>189</v>
      </c>
      <c r="AG3" s="29" t="s">
        <v>189</v>
      </c>
      <c r="AH3" s="29" t="s">
        <v>189</v>
      </c>
      <c r="AI3" s="29" t="s">
        <v>189</v>
      </c>
      <c r="AJ3" s="30" t="s">
        <v>189</v>
      </c>
      <c r="AK3" s="29" t="s">
        <v>189</v>
      </c>
      <c r="AL3" s="29" t="s">
        <v>189</v>
      </c>
      <c r="AM3" s="29" t="s">
        <v>189</v>
      </c>
      <c r="AN3" s="29" t="s">
        <v>189</v>
      </c>
      <c r="AO3" s="29" t="s">
        <v>189</v>
      </c>
      <c r="AP3" s="29" t="s">
        <v>189</v>
      </c>
      <c r="AQ3" s="29" t="s">
        <v>189</v>
      </c>
      <c r="AR3" s="29" t="s">
        <v>189</v>
      </c>
      <c r="AS3" s="29"/>
      <c r="AT3" s="31" t="s">
        <v>194</v>
      </c>
      <c r="AU3" s="31" t="s">
        <v>194</v>
      </c>
      <c r="AV3" s="31" t="s">
        <v>194</v>
      </c>
      <c r="AW3" s="31"/>
      <c r="AX3" s="32" t="s">
        <v>195</v>
      </c>
      <c r="AY3" s="32" t="s">
        <v>195</v>
      </c>
      <c r="AZ3" s="32" t="s">
        <v>195</v>
      </c>
      <c r="BA3" s="32" t="s">
        <v>195</v>
      </c>
      <c r="BB3" s="32" t="s">
        <v>197</v>
      </c>
      <c r="BC3" s="29"/>
      <c r="BD3" s="29"/>
      <c r="BF3" s="25"/>
      <c r="BG3" s="25"/>
      <c r="BH3" s="25" t="s">
        <v>192</v>
      </c>
      <c r="BI3" s="25" t="s">
        <v>192</v>
      </c>
      <c r="BJ3" s="25"/>
      <c r="BK3" s="25" t="s">
        <v>192</v>
      </c>
      <c r="BL3" s="25" t="s">
        <v>192</v>
      </c>
      <c r="BM3" s="25"/>
      <c r="BN3" s="25" t="s">
        <v>196</v>
      </c>
      <c r="BO3" s="25" t="s">
        <v>193</v>
      </c>
      <c r="BS3"/>
      <c r="BT3"/>
    </row>
    <row r="4" spans="1:72" x14ac:dyDescent="0.25">
      <c r="A4" s="18" t="s">
        <v>199</v>
      </c>
      <c r="B4" s="18"/>
      <c r="C4" s="25" t="s">
        <v>206</v>
      </c>
      <c r="D4" s="25" t="s">
        <v>209</v>
      </c>
      <c r="E4" s="25"/>
      <c r="F4" s="25" t="s">
        <v>214</v>
      </c>
      <c r="G4" s="25"/>
      <c r="H4" s="25" t="s">
        <v>201</v>
      </c>
      <c r="I4" s="25" t="s">
        <v>201</v>
      </c>
      <c r="J4" s="25" t="s">
        <v>201</v>
      </c>
      <c r="K4" s="25" t="s">
        <v>201</v>
      </c>
      <c r="L4" s="25" t="s">
        <v>201</v>
      </c>
      <c r="M4" s="25" t="s">
        <v>201</v>
      </c>
      <c r="N4" s="33" t="s">
        <v>201</v>
      </c>
      <c r="O4" s="33" t="s">
        <v>201</v>
      </c>
      <c r="P4" s="25" t="s">
        <v>201</v>
      </c>
      <c r="Q4" s="25" t="s">
        <v>201</v>
      </c>
      <c r="R4" s="25" t="s">
        <v>201</v>
      </c>
      <c r="S4" s="25"/>
      <c r="T4" s="25" t="s">
        <v>202</v>
      </c>
      <c r="U4" s="25" t="s">
        <v>205</v>
      </c>
      <c r="V4" s="25" t="s">
        <v>202</v>
      </c>
      <c r="W4" s="25" t="s">
        <v>202</v>
      </c>
      <c r="X4" s="25"/>
      <c r="Y4" s="25" t="s">
        <v>202</v>
      </c>
      <c r="Z4" s="25" t="s">
        <v>202</v>
      </c>
      <c r="AA4" s="25" t="s">
        <v>202</v>
      </c>
      <c r="AB4" s="25" t="s">
        <v>202</v>
      </c>
      <c r="AC4" s="25"/>
      <c r="AD4" s="25" t="s">
        <v>202</v>
      </c>
      <c r="AE4" s="25"/>
      <c r="AF4" s="25" t="s">
        <v>200</v>
      </c>
      <c r="AG4" s="25" t="s">
        <v>200</v>
      </c>
      <c r="AH4" s="25" t="s">
        <v>200</v>
      </c>
      <c r="AI4" s="25" t="s">
        <v>200</v>
      </c>
      <c r="AJ4" s="33" t="s">
        <v>200</v>
      </c>
      <c r="AK4" s="25" t="s">
        <v>200</v>
      </c>
      <c r="AL4" s="25" t="s">
        <v>200</v>
      </c>
      <c r="AM4" s="25" t="s">
        <v>200</v>
      </c>
      <c r="AN4" s="25" t="s">
        <v>200</v>
      </c>
      <c r="AO4" s="25" t="s">
        <v>200</v>
      </c>
      <c r="AP4" s="25" t="s">
        <v>200</v>
      </c>
      <c r="AQ4" s="25" t="s">
        <v>200</v>
      </c>
      <c r="AR4" s="25"/>
      <c r="AS4" s="25"/>
      <c r="AT4" s="25" t="s">
        <v>207</v>
      </c>
      <c r="AU4" s="25" t="s">
        <v>207</v>
      </c>
      <c r="AV4" s="25" t="s">
        <v>207</v>
      </c>
      <c r="AW4" s="25"/>
      <c r="AX4" s="25" t="s">
        <v>208</v>
      </c>
      <c r="AY4" s="25" t="s">
        <v>208</v>
      </c>
      <c r="AZ4" s="25" t="s">
        <v>208</v>
      </c>
      <c r="BA4" s="25"/>
      <c r="BB4" s="25" t="s">
        <v>213</v>
      </c>
      <c r="BC4" s="25"/>
      <c r="BD4" s="25"/>
      <c r="BF4" s="25"/>
      <c r="BG4" s="25"/>
      <c r="BH4" s="25" t="s">
        <v>203</v>
      </c>
      <c r="BI4" s="25" t="s">
        <v>203</v>
      </c>
      <c r="BJ4" s="25" t="s">
        <v>211</v>
      </c>
      <c r="BK4" s="25" t="s">
        <v>212</v>
      </c>
      <c r="BL4" s="25" t="s">
        <v>212</v>
      </c>
      <c r="BM4" s="25"/>
      <c r="BN4" s="25" t="s">
        <v>210</v>
      </c>
      <c r="BO4" s="25" t="s">
        <v>204</v>
      </c>
      <c r="BS4"/>
      <c r="BT4"/>
    </row>
    <row r="5" spans="1:72" x14ac:dyDescent="0.25">
      <c r="A5" s="18" t="s">
        <v>215</v>
      </c>
      <c r="B5" s="18"/>
      <c r="C5" s="25" t="s">
        <v>226</v>
      </c>
      <c r="D5" s="25" t="s">
        <v>233</v>
      </c>
      <c r="E5" s="25"/>
      <c r="F5" s="25"/>
      <c r="G5" s="25"/>
      <c r="H5" s="25" t="s">
        <v>217</v>
      </c>
      <c r="I5" s="25" t="s">
        <v>217</v>
      </c>
      <c r="J5" s="25" t="s">
        <v>217</v>
      </c>
      <c r="K5" s="25" t="s">
        <v>217</v>
      </c>
      <c r="L5" s="25" t="s">
        <v>221</v>
      </c>
      <c r="M5" s="25" t="s">
        <v>217</v>
      </c>
      <c r="N5" s="33" t="s">
        <v>221</v>
      </c>
      <c r="O5" s="33" t="s">
        <v>230</v>
      </c>
      <c r="P5" s="25" t="s">
        <v>231</v>
      </c>
      <c r="Q5" s="25" t="s">
        <v>231</v>
      </c>
      <c r="R5" s="25" t="s">
        <v>239</v>
      </c>
      <c r="S5" s="25"/>
      <c r="T5" s="25" t="s">
        <v>222</v>
      </c>
      <c r="U5" s="25" t="s">
        <v>225</v>
      </c>
      <c r="V5" s="25" t="s">
        <v>229</v>
      </c>
      <c r="W5" s="25" t="s">
        <v>229</v>
      </c>
      <c r="X5" s="25"/>
      <c r="Y5" s="25" t="s">
        <v>222</v>
      </c>
      <c r="Z5" s="25" t="s">
        <v>229</v>
      </c>
      <c r="AA5" s="25" t="s">
        <v>222</v>
      </c>
      <c r="AB5" s="25" t="s">
        <v>222</v>
      </c>
      <c r="AC5" s="25"/>
      <c r="AD5" s="25" t="s">
        <v>240</v>
      </c>
      <c r="AE5" s="25"/>
      <c r="AF5" s="25" t="s">
        <v>216</v>
      </c>
      <c r="AG5" s="25" t="s">
        <v>218</v>
      </c>
      <c r="AH5" s="25" t="s">
        <v>219</v>
      </c>
      <c r="AI5" s="25" t="s">
        <v>220</v>
      </c>
      <c r="AJ5" s="33" t="s">
        <v>220</v>
      </c>
      <c r="AK5" s="25" t="s">
        <v>220</v>
      </c>
      <c r="AL5" s="25" t="s">
        <v>216</v>
      </c>
      <c r="AM5" s="25" t="s">
        <v>219</v>
      </c>
      <c r="AN5" s="25" t="s">
        <v>218</v>
      </c>
      <c r="AO5" s="25" t="s">
        <v>219</v>
      </c>
      <c r="AP5" s="25" t="s">
        <v>216</v>
      </c>
      <c r="AQ5" s="25" t="s">
        <v>234</v>
      </c>
      <c r="AR5" s="25"/>
      <c r="AS5" s="25"/>
      <c r="AT5" s="25" t="s">
        <v>227</v>
      </c>
      <c r="AU5" s="25" t="s">
        <v>227</v>
      </c>
      <c r="AV5" s="25" t="s">
        <v>227</v>
      </c>
      <c r="AW5" s="25"/>
      <c r="AX5" s="25" t="s">
        <v>228</v>
      </c>
      <c r="AY5" s="25" t="s">
        <v>228</v>
      </c>
      <c r="AZ5" s="25" t="s">
        <v>235</v>
      </c>
      <c r="BA5" s="25"/>
      <c r="BB5" s="25" t="s">
        <v>238</v>
      </c>
      <c r="BC5" s="25"/>
      <c r="BD5" s="25"/>
      <c r="BF5" s="25"/>
      <c r="BG5" s="25"/>
      <c r="BH5" s="25" t="s">
        <v>223</v>
      </c>
      <c r="BI5" s="25" t="s">
        <v>232</v>
      </c>
      <c r="BJ5" s="25"/>
      <c r="BK5" s="25" t="s">
        <v>237</v>
      </c>
      <c r="BL5" s="25" t="s">
        <v>237</v>
      </c>
      <c r="BM5" s="25"/>
      <c r="BN5" s="25" t="s">
        <v>236</v>
      </c>
      <c r="BO5" s="25" t="s">
        <v>224</v>
      </c>
      <c r="BS5"/>
      <c r="BT5"/>
    </row>
    <row r="6" spans="1:72" x14ac:dyDescent="0.25">
      <c r="A6" s="18" t="s">
        <v>241</v>
      </c>
      <c r="B6" s="18"/>
      <c r="C6" s="25" t="s">
        <v>254</v>
      </c>
      <c r="D6" s="25" t="s">
        <v>265</v>
      </c>
      <c r="E6" s="25"/>
      <c r="F6" s="25"/>
      <c r="G6" s="25"/>
      <c r="H6" s="25" t="s">
        <v>243</v>
      </c>
      <c r="I6" s="25" t="s">
        <v>243</v>
      </c>
      <c r="J6" s="25" t="s">
        <v>243</v>
      </c>
      <c r="K6" s="25" t="s">
        <v>243</v>
      </c>
      <c r="L6" s="25" t="s">
        <v>248</v>
      </c>
      <c r="M6" s="25" t="s">
        <v>243</v>
      </c>
      <c r="N6" s="33" t="s">
        <v>248</v>
      </c>
      <c r="O6" s="33" t="s">
        <v>261</v>
      </c>
      <c r="P6" s="25" t="s">
        <v>263</v>
      </c>
      <c r="Q6" s="25" t="s">
        <v>263</v>
      </c>
      <c r="R6" s="25" t="s">
        <v>272</v>
      </c>
      <c r="S6" s="25"/>
      <c r="T6" s="25" t="s">
        <v>250</v>
      </c>
      <c r="U6" s="25" t="s">
        <v>253</v>
      </c>
      <c r="V6" s="25" t="s">
        <v>259</v>
      </c>
      <c r="W6" s="25" t="s">
        <v>260</v>
      </c>
      <c r="X6" s="25"/>
      <c r="Y6" s="25" t="s">
        <v>250</v>
      </c>
      <c r="Z6" s="25" t="s">
        <v>259</v>
      </c>
      <c r="AA6" s="25" t="s">
        <v>250</v>
      </c>
      <c r="AB6" s="25" t="s">
        <v>250</v>
      </c>
      <c r="AC6" s="25"/>
      <c r="AD6" s="25" t="s">
        <v>273</v>
      </c>
      <c r="AE6" s="25"/>
      <c r="AF6" s="25" t="s">
        <v>242</v>
      </c>
      <c r="AG6" s="25" t="s">
        <v>244</v>
      </c>
      <c r="AH6" s="25" t="s">
        <v>245</v>
      </c>
      <c r="AI6" s="25" t="s">
        <v>246</v>
      </c>
      <c r="AJ6" s="33" t="s">
        <v>246</v>
      </c>
      <c r="AK6" s="25" t="s">
        <v>246</v>
      </c>
      <c r="AL6" s="25" t="s">
        <v>247</v>
      </c>
      <c r="AM6" s="25" t="s">
        <v>249</v>
      </c>
      <c r="AN6" s="25" t="s">
        <v>244</v>
      </c>
      <c r="AO6" s="25"/>
      <c r="AP6" s="25" t="s">
        <v>262</v>
      </c>
      <c r="AQ6" s="25" t="s">
        <v>266</v>
      </c>
      <c r="AR6" s="25"/>
      <c r="AS6" s="25"/>
      <c r="AT6" s="25" t="s">
        <v>255</v>
      </c>
      <c r="AU6" s="25" t="s">
        <v>258</v>
      </c>
      <c r="AV6" s="25" t="s">
        <v>267</v>
      </c>
      <c r="AW6" s="25"/>
      <c r="AX6" s="25" t="s">
        <v>256</v>
      </c>
      <c r="AY6" s="25" t="s">
        <v>257</v>
      </c>
      <c r="AZ6" s="25" t="s">
        <v>268</v>
      </c>
      <c r="BA6" s="25"/>
      <c r="BB6" s="25" t="s">
        <v>271</v>
      </c>
      <c r="BC6" s="25"/>
      <c r="BD6" s="25"/>
      <c r="BF6" s="25"/>
      <c r="BG6" s="25"/>
      <c r="BH6" s="25" t="s">
        <v>251</v>
      </c>
      <c r="BI6" s="25" t="s">
        <v>264</v>
      </c>
      <c r="BJ6" s="25"/>
      <c r="BK6" s="25" t="s">
        <v>270</v>
      </c>
      <c r="BL6" s="25" t="s">
        <v>274</v>
      </c>
      <c r="BM6" s="25"/>
      <c r="BN6" s="25" t="s">
        <v>269</v>
      </c>
      <c r="BO6" s="25" t="s">
        <v>252</v>
      </c>
      <c r="BS6"/>
      <c r="BT6"/>
    </row>
    <row r="7" spans="1:72" x14ac:dyDescent="0.25">
      <c r="A7" s="34" t="s">
        <v>275</v>
      </c>
      <c r="B7" s="34"/>
      <c r="C7" s="35" t="s">
        <v>254</v>
      </c>
      <c r="D7" s="35" t="s">
        <v>304</v>
      </c>
      <c r="E7" s="35" t="s">
        <v>185</v>
      </c>
      <c r="F7" s="35" t="s">
        <v>214</v>
      </c>
      <c r="G7" s="35"/>
      <c r="H7" s="35" t="s">
        <v>277</v>
      </c>
      <c r="I7" s="35" t="s">
        <v>278</v>
      </c>
      <c r="J7" s="35" t="s">
        <v>279</v>
      </c>
      <c r="K7" s="35" t="s">
        <v>280</v>
      </c>
      <c r="L7" s="35" t="s">
        <v>286</v>
      </c>
      <c r="M7" s="35" t="s">
        <v>292</v>
      </c>
      <c r="N7" s="36" t="s">
        <v>248</v>
      </c>
      <c r="O7" s="36" t="s">
        <v>301</v>
      </c>
      <c r="P7" s="35" t="s">
        <v>303</v>
      </c>
      <c r="Q7" s="35" t="s">
        <v>263</v>
      </c>
      <c r="R7" s="35" t="s">
        <v>315</v>
      </c>
      <c r="S7" s="35"/>
      <c r="T7" s="35" t="s">
        <v>288</v>
      </c>
      <c r="U7" s="35" t="s">
        <v>291</v>
      </c>
      <c r="V7" s="35" t="s">
        <v>299</v>
      </c>
      <c r="W7" s="35" t="s">
        <v>300</v>
      </c>
      <c r="X7" s="35" t="s">
        <v>310</v>
      </c>
      <c r="Y7" s="35" t="s">
        <v>311</v>
      </c>
      <c r="Z7" s="35" t="s">
        <v>259</v>
      </c>
      <c r="AA7" s="35" t="s">
        <v>316</v>
      </c>
      <c r="AB7" s="35" t="s">
        <v>319</v>
      </c>
      <c r="AC7" s="35"/>
      <c r="AD7" s="35" t="s">
        <v>317</v>
      </c>
      <c r="AE7" s="35"/>
      <c r="AF7" s="35" t="s">
        <v>276</v>
      </c>
      <c r="AG7" s="35" t="s">
        <v>281</v>
      </c>
      <c r="AH7" s="35" t="s">
        <v>245</v>
      </c>
      <c r="AI7" s="35" t="s">
        <v>282</v>
      </c>
      <c r="AJ7" s="36" t="s">
        <v>283</v>
      </c>
      <c r="AK7" s="35" t="s">
        <v>284</v>
      </c>
      <c r="AL7" s="35" t="s">
        <v>285</v>
      </c>
      <c r="AM7" s="35" t="s">
        <v>287</v>
      </c>
      <c r="AN7" s="35" t="s">
        <v>294</v>
      </c>
      <c r="AO7" s="35" t="s">
        <v>298</v>
      </c>
      <c r="AP7" s="35" t="s">
        <v>302</v>
      </c>
      <c r="AQ7" s="35" t="s">
        <v>305</v>
      </c>
      <c r="AR7" s="35" t="s">
        <v>314</v>
      </c>
      <c r="AS7" s="35"/>
      <c r="AT7" s="35" t="s">
        <v>293</v>
      </c>
      <c r="AU7" s="35" t="s">
        <v>297</v>
      </c>
      <c r="AV7" s="35" t="s">
        <v>306</v>
      </c>
      <c r="AW7" s="35"/>
      <c r="AX7" s="35" t="s">
        <v>295</v>
      </c>
      <c r="AY7" s="35" t="s">
        <v>296</v>
      </c>
      <c r="AZ7" s="35" t="s">
        <v>307</v>
      </c>
      <c r="BA7" s="35" t="s">
        <v>312</v>
      </c>
      <c r="BB7" s="35" t="s">
        <v>313</v>
      </c>
      <c r="BC7" s="35"/>
      <c r="BD7" s="35"/>
      <c r="BF7" s="35" t="s">
        <v>187</v>
      </c>
      <c r="BG7" s="35"/>
      <c r="BH7" s="35" t="s">
        <v>289</v>
      </c>
      <c r="BI7" s="35" t="s">
        <v>264</v>
      </c>
      <c r="BJ7" s="35" t="s">
        <v>183</v>
      </c>
      <c r="BK7" s="35" t="s">
        <v>309</v>
      </c>
      <c r="BL7" s="35" t="s">
        <v>318</v>
      </c>
      <c r="BM7" s="35"/>
      <c r="BN7" s="35" t="s">
        <v>308</v>
      </c>
      <c r="BO7" s="35" t="s">
        <v>290</v>
      </c>
      <c r="BS7"/>
      <c r="BT7"/>
    </row>
    <row r="8" spans="1:72" x14ac:dyDescent="0.25">
      <c r="A8" s="37" t="s">
        <v>320</v>
      </c>
      <c r="B8" s="37"/>
      <c r="C8" s="38" t="s">
        <v>332</v>
      </c>
      <c r="D8" s="38" t="s">
        <v>321</v>
      </c>
      <c r="E8" s="38" t="s">
        <v>348</v>
      </c>
      <c r="F8" s="38" t="s">
        <v>358</v>
      </c>
      <c r="G8" s="38"/>
      <c r="H8" s="38" t="s">
        <v>322</v>
      </c>
      <c r="I8" s="38" t="s">
        <v>321</v>
      </c>
      <c r="J8" s="38" t="s">
        <v>323</v>
      </c>
      <c r="K8" s="38" t="s">
        <v>321</v>
      </c>
      <c r="L8" s="38" t="s">
        <v>321</v>
      </c>
      <c r="M8" s="38" t="s">
        <v>331</v>
      </c>
      <c r="N8" s="39" t="s">
        <v>337</v>
      </c>
      <c r="O8" s="39" t="s">
        <v>338</v>
      </c>
      <c r="P8" s="38" t="s">
        <v>321</v>
      </c>
      <c r="Q8" s="38" t="s">
        <v>340</v>
      </c>
      <c r="R8" s="38" t="s">
        <v>352</v>
      </c>
      <c r="S8" s="38"/>
      <c r="T8" s="38" t="s">
        <v>330</v>
      </c>
      <c r="U8" s="38" t="s">
        <v>321</v>
      </c>
      <c r="V8" s="38" t="s">
        <v>335</v>
      </c>
      <c r="W8" s="38" t="s">
        <v>336</v>
      </c>
      <c r="X8" s="38" t="s">
        <v>345</v>
      </c>
      <c r="Y8" s="38" t="s">
        <v>346</v>
      </c>
      <c r="Z8" s="38" t="s">
        <v>350</v>
      </c>
      <c r="AA8" s="38" t="s">
        <v>354</v>
      </c>
      <c r="AB8" s="38" t="s">
        <v>357</v>
      </c>
      <c r="AC8" s="38"/>
      <c r="AD8" s="38" t="s">
        <v>355</v>
      </c>
      <c r="AE8" s="38"/>
      <c r="AF8" s="38" t="s">
        <v>321</v>
      </c>
      <c r="AG8" s="38" t="s">
        <v>324</v>
      </c>
      <c r="AH8" s="38" t="s">
        <v>325</v>
      </c>
      <c r="AI8" s="38" t="s">
        <v>326</v>
      </c>
      <c r="AJ8" s="39" t="s">
        <v>327</v>
      </c>
      <c r="AK8" s="38" t="s">
        <v>321</v>
      </c>
      <c r="AL8" s="38" t="s">
        <v>328</v>
      </c>
      <c r="AM8" s="38" t="s">
        <v>329</v>
      </c>
      <c r="AN8" s="38" t="s">
        <v>321</v>
      </c>
      <c r="AO8" s="38" t="s">
        <v>334</v>
      </c>
      <c r="AP8" s="38" t="s">
        <v>339</v>
      </c>
      <c r="AQ8" s="38" t="s">
        <v>321</v>
      </c>
      <c r="AR8" s="38" t="s">
        <v>351</v>
      </c>
      <c r="AS8" s="38"/>
      <c r="AT8" s="38" t="s">
        <v>321</v>
      </c>
      <c r="AU8" s="38" t="s">
        <v>321</v>
      </c>
      <c r="AV8" s="38" t="s">
        <v>306</v>
      </c>
      <c r="AW8" s="38"/>
      <c r="AX8" s="38" t="s">
        <v>321</v>
      </c>
      <c r="AY8" s="38" t="s">
        <v>333</v>
      </c>
      <c r="AZ8" s="38" t="s">
        <v>342</v>
      </c>
      <c r="BA8" s="38" t="s">
        <v>347</v>
      </c>
      <c r="BB8" s="38" t="s">
        <v>349</v>
      </c>
      <c r="BC8" s="38"/>
      <c r="BD8" s="38"/>
      <c r="BF8" s="38" t="s">
        <v>353</v>
      </c>
      <c r="BG8" s="38"/>
      <c r="BH8" s="38" t="s">
        <v>321</v>
      </c>
      <c r="BI8" s="38" t="s">
        <v>341</v>
      </c>
      <c r="BJ8" s="38" t="s">
        <v>343</v>
      </c>
      <c r="BK8" s="38" t="s">
        <v>344</v>
      </c>
      <c r="BL8" s="38" t="s">
        <v>356</v>
      </c>
      <c r="BM8" s="38"/>
      <c r="BN8" s="38" t="s">
        <v>321</v>
      </c>
      <c r="BO8" s="38" t="s">
        <v>321</v>
      </c>
      <c r="BS8"/>
      <c r="BT8"/>
    </row>
    <row r="9" spans="1:72" ht="30" x14ac:dyDescent="0.25">
      <c r="A9" s="5" t="s">
        <v>152</v>
      </c>
      <c r="B9" s="10" t="s">
        <v>177</v>
      </c>
      <c r="C9" t="s">
        <v>19</v>
      </c>
      <c r="D9" t="s">
        <v>34</v>
      </c>
      <c r="E9" t="s">
        <v>44</v>
      </c>
      <c r="F9" t="s">
        <v>54</v>
      </c>
      <c r="H9" t="s">
        <v>2</v>
      </c>
      <c r="I9" t="s">
        <v>3</v>
      </c>
      <c r="J9" t="s">
        <v>4</v>
      </c>
      <c r="K9" t="s">
        <v>5</v>
      </c>
      <c r="L9" t="s">
        <v>12</v>
      </c>
      <c r="M9" t="s">
        <v>18</v>
      </c>
      <c r="N9" t="s">
        <v>28</v>
      </c>
      <c r="O9" t="s">
        <v>29</v>
      </c>
      <c r="P9" t="s">
        <v>31</v>
      </c>
      <c r="Q9" t="s">
        <v>32</v>
      </c>
      <c r="R9" t="s">
        <v>48</v>
      </c>
      <c r="T9" t="s">
        <v>14</v>
      </c>
      <c r="U9" t="s">
        <v>17</v>
      </c>
      <c r="V9" t="s">
        <v>26</v>
      </c>
      <c r="W9" t="s">
        <v>27</v>
      </c>
      <c r="X9" t="s">
        <v>41</v>
      </c>
      <c r="Y9" t="s">
        <v>42</v>
      </c>
      <c r="Z9" t="s">
        <v>46</v>
      </c>
      <c r="AA9" t="s">
        <v>50</v>
      </c>
      <c r="AB9" t="s">
        <v>53</v>
      </c>
      <c r="AD9" s="44" t="s">
        <v>51</v>
      </c>
      <c r="AE9" s="44"/>
      <c r="AF9" t="s">
        <v>1</v>
      </c>
      <c r="AG9" t="s">
        <v>6</v>
      </c>
      <c r="AH9" t="s">
        <v>7</v>
      </c>
      <c r="AI9" s="44" t="s">
        <v>8</v>
      </c>
      <c r="AJ9" t="s">
        <v>9</v>
      </c>
      <c r="AK9" t="s">
        <v>10</v>
      </c>
      <c r="AL9" t="s">
        <v>11</v>
      </c>
      <c r="AM9" s="45" t="s">
        <v>13</v>
      </c>
      <c r="AN9" t="s">
        <v>21</v>
      </c>
      <c r="AO9" s="44" t="s">
        <v>25</v>
      </c>
      <c r="AP9" s="44" t="s">
        <v>30</v>
      </c>
      <c r="AQ9" t="s">
        <v>35</v>
      </c>
      <c r="AR9" t="s">
        <v>47</v>
      </c>
      <c r="AT9" t="s">
        <v>20</v>
      </c>
      <c r="AU9" s="45" t="s">
        <v>24</v>
      </c>
      <c r="AV9" t="s">
        <v>36</v>
      </c>
      <c r="AX9" s="44" t="s">
        <v>22</v>
      </c>
      <c r="AY9" t="s">
        <v>23</v>
      </c>
      <c r="AZ9" t="s">
        <v>37</v>
      </c>
      <c r="BA9" t="s">
        <v>43</v>
      </c>
      <c r="BB9" t="s">
        <v>45</v>
      </c>
      <c r="BD9" t="s">
        <v>378</v>
      </c>
      <c r="BF9" t="s">
        <v>49</v>
      </c>
      <c r="BH9" t="s">
        <v>15</v>
      </c>
      <c r="BI9" t="s">
        <v>33</v>
      </c>
      <c r="BJ9" t="s">
        <v>39</v>
      </c>
      <c r="BK9" t="s">
        <v>40</v>
      </c>
      <c r="BL9" s="45" t="s">
        <v>52</v>
      </c>
      <c r="BM9" s="45"/>
      <c r="BN9" s="44" t="s">
        <v>38</v>
      </c>
      <c r="BO9" t="s">
        <v>16</v>
      </c>
      <c r="BS9" s="2" t="s">
        <v>151</v>
      </c>
      <c r="BT9" s="5" t="s">
        <v>152</v>
      </c>
    </row>
    <row r="10" spans="1:72" s="12" customFormat="1" x14ac:dyDescent="0.25">
      <c r="A10" s="14">
        <v>1</v>
      </c>
      <c r="B10" s="16">
        <v>24</v>
      </c>
      <c r="C10" s="17">
        <v>554.34583226416669</v>
      </c>
      <c r="D10" s="17">
        <v>70.076090658859215</v>
      </c>
      <c r="E10" s="17">
        <v>425.28276332964248</v>
      </c>
      <c r="F10" s="17">
        <v>9.836441743741851</v>
      </c>
      <c r="G10" s="17">
        <f>SUM(C10:F10)</f>
        <v>1059.5411279964103</v>
      </c>
      <c r="H10" s="17">
        <v>9.2628564153120116</v>
      </c>
      <c r="I10" s="17">
        <v>12.100842735140093</v>
      </c>
      <c r="J10" s="17">
        <v>11.162504569153471</v>
      </c>
      <c r="K10" s="17">
        <v>7.732291219162593</v>
      </c>
      <c r="L10" s="17">
        <v>10.633221242701994</v>
      </c>
      <c r="M10" s="17">
        <v>11.030198115635809</v>
      </c>
      <c r="N10" s="17">
        <v>12.905177215312925</v>
      </c>
      <c r="O10" s="17">
        <v>111.46645113874325</v>
      </c>
      <c r="P10" s="17">
        <v>41.176121901677426</v>
      </c>
      <c r="Q10" s="17">
        <v>12.557689815284375</v>
      </c>
      <c r="R10" s="17">
        <v>73.556562361339076</v>
      </c>
      <c r="S10" s="17">
        <f>SUM(H10:R10)</f>
        <v>313.583916729463</v>
      </c>
      <c r="T10" s="17">
        <v>240.75331432353025</v>
      </c>
      <c r="U10" s="17">
        <v>72.076505112079332</v>
      </c>
      <c r="V10" s="17">
        <v>6.4437257154725023</v>
      </c>
      <c r="W10" s="17">
        <v>17.230392900010848</v>
      </c>
      <c r="X10" s="17">
        <v>244.69503559057597</v>
      </c>
      <c r="Y10" s="17">
        <v>224.03993746301626</v>
      </c>
      <c r="Z10" s="17">
        <v>39.596942718047529</v>
      </c>
      <c r="AA10" s="17">
        <v>11.003461359181287</v>
      </c>
      <c r="AB10" s="17">
        <v>11.384358643461338</v>
      </c>
      <c r="AC10" s="17">
        <f>SUM(T10:AB10)</f>
        <v>867.22367382537539</v>
      </c>
      <c r="AD10" s="17">
        <v>71.648490168523779</v>
      </c>
      <c r="AE10" s="17"/>
      <c r="AF10" s="17">
        <v>7.6182339936453483</v>
      </c>
      <c r="AG10" s="17">
        <v>9.5476054346144608</v>
      </c>
      <c r="AH10" s="17">
        <v>65.528436548990328</v>
      </c>
      <c r="AI10" s="17">
        <v>71.033512464496354</v>
      </c>
      <c r="AJ10" s="17">
        <v>29.894355817052677</v>
      </c>
      <c r="AK10" s="17">
        <v>27.740652911926123</v>
      </c>
      <c r="AL10" s="17">
        <v>257.84364057886546</v>
      </c>
      <c r="AM10" s="17">
        <v>34.98696699955785</v>
      </c>
      <c r="AN10" s="17">
        <v>13.436851507118551</v>
      </c>
      <c r="AO10" s="17">
        <v>359.19739839768351</v>
      </c>
      <c r="AP10" s="17">
        <v>17.144460932705925</v>
      </c>
      <c r="AQ10" s="17">
        <v>8.2535007480404818</v>
      </c>
      <c r="AR10" s="17">
        <v>207.80043171872774</v>
      </c>
      <c r="AS10" s="17">
        <f>SUM(AF10:AR10)</f>
        <v>1110.0260480534248</v>
      </c>
      <c r="AT10" s="17">
        <v>49.743537863592579</v>
      </c>
      <c r="AU10" s="17">
        <v>109.86745743394351</v>
      </c>
      <c r="AV10" s="17">
        <v>38.454756968654273</v>
      </c>
      <c r="AW10" s="17">
        <f>SUM(AT10:AV10)</f>
        <v>198.06575226619034</v>
      </c>
      <c r="AX10" s="17">
        <v>172.15664522245424</v>
      </c>
      <c r="AY10" s="17">
        <v>102.82465640646083</v>
      </c>
      <c r="AZ10" s="17">
        <v>28.398142891956901</v>
      </c>
      <c r="BA10" s="17">
        <v>557.94389199049874</v>
      </c>
      <c r="BB10" s="17">
        <v>230.57172003236525</v>
      </c>
      <c r="BC10" s="17">
        <f>SUM(AX10:BB10)</f>
        <v>1091.895056543736</v>
      </c>
      <c r="BD10" s="17">
        <f>AC10+AD10+AS10+AW10+BC10</f>
        <v>3338.8590208572505</v>
      </c>
      <c r="BF10" s="17">
        <v>555.82544559225198</v>
      </c>
      <c r="BG10" s="17"/>
      <c r="BH10" s="17">
        <v>6.2397145526658431</v>
      </c>
      <c r="BI10" s="17">
        <v>7.5838605320768657</v>
      </c>
      <c r="BJ10" s="17">
        <v>7.2028791312020228</v>
      </c>
      <c r="BK10" s="17">
        <v>12.341525311806253</v>
      </c>
      <c r="BL10" s="17">
        <v>11.083146498686904</v>
      </c>
      <c r="BM10" s="17">
        <f>SUM(BH10:BL10)</f>
        <v>44.45112602643789</v>
      </c>
      <c r="BN10" s="17">
        <v>91.996913194105218</v>
      </c>
      <c r="BO10" s="17">
        <v>8.1795629567292121</v>
      </c>
      <c r="BP10" s="17"/>
      <c r="BS10" s="13"/>
      <c r="BT10" s="14"/>
    </row>
    <row r="11" spans="1:72" s="40" customFormat="1" x14ac:dyDescent="0.25">
      <c r="A11" s="6">
        <v>1</v>
      </c>
      <c r="B11" s="42">
        <v>96</v>
      </c>
      <c r="C11" s="43">
        <v>273.45717247082928</v>
      </c>
      <c r="D11" s="43">
        <v>65.315394287082029</v>
      </c>
      <c r="E11" s="43">
        <v>240.86351158977277</v>
      </c>
      <c r="F11" s="43">
        <v>8.4005658794579823</v>
      </c>
      <c r="G11" s="17">
        <f t="shared" ref="G11:G21" si="0">SUM(C11:F11)</f>
        <v>588.03664422714212</v>
      </c>
      <c r="H11" s="43">
        <v>6.5222013072575535</v>
      </c>
      <c r="I11" s="43">
        <v>10.867446966951947</v>
      </c>
      <c r="J11" s="43">
        <v>10.952019518529379</v>
      </c>
      <c r="K11" s="43">
        <v>5.7791491135127941</v>
      </c>
      <c r="L11" s="43">
        <v>12.746861004311924</v>
      </c>
      <c r="M11" s="43">
        <v>12.133071188313307</v>
      </c>
      <c r="N11" s="43">
        <v>26.272637917838253</v>
      </c>
      <c r="O11" s="43">
        <v>111.26678508542824</v>
      </c>
      <c r="P11" s="43">
        <v>42.179468426453774</v>
      </c>
      <c r="Q11" s="43">
        <v>35.624530846392723</v>
      </c>
      <c r="R11" s="43">
        <v>254.05819062871677</v>
      </c>
      <c r="S11" s="17">
        <f t="shared" ref="S11:S21" si="1">SUM(H11:R11)</f>
        <v>528.40236200370668</v>
      </c>
      <c r="T11" s="43">
        <v>196.2805354976235</v>
      </c>
      <c r="U11" s="43">
        <v>66.475356934643742</v>
      </c>
      <c r="V11" s="43">
        <v>5.8485233446808671</v>
      </c>
      <c r="W11" s="43">
        <v>17.237475066392676</v>
      </c>
      <c r="X11" s="43">
        <v>176.47226727283649</v>
      </c>
      <c r="Y11" s="43">
        <v>166.73154267224902</v>
      </c>
      <c r="Z11" s="43">
        <v>14.786491710165564</v>
      </c>
      <c r="AA11" s="43">
        <v>9.9367177653048397</v>
      </c>
      <c r="AB11" s="43">
        <v>9.497711233604397</v>
      </c>
      <c r="AC11" s="17">
        <f t="shared" ref="AC11:AC21" si="2">SUM(T11:AB11)</f>
        <v>663.26662149750109</v>
      </c>
      <c r="AD11" s="43">
        <v>26.513621402767576</v>
      </c>
      <c r="AE11" s="43"/>
      <c r="AF11" s="43">
        <v>8.0956685224931775</v>
      </c>
      <c r="AG11" s="43">
        <v>6.7786166455717529</v>
      </c>
      <c r="AH11" s="43">
        <v>48.813973974573244</v>
      </c>
      <c r="AI11" s="43">
        <v>24.714597636101999</v>
      </c>
      <c r="AJ11" s="43">
        <v>21.060558987754103</v>
      </c>
      <c r="AK11" s="43">
        <v>27.409787697875299</v>
      </c>
      <c r="AL11" s="43">
        <v>313.38899859873726</v>
      </c>
      <c r="AM11" s="43">
        <v>106.27466220282025</v>
      </c>
      <c r="AN11" s="43">
        <v>13.861069853238075</v>
      </c>
      <c r="AO11" s="43">
        <v>260.00276523174927</v>
      </c>
      <c r="AP11" s="43">
        <v>10.246122427310764</v>
      </c>
      <c r="AQ11" s="43">
        <v>5.8764738185767378</v>
      </c>
      <c r="AR11" s="43">
        <v>188.619940819562</v>
      </c>
      <c r="AS11" s="17">
        <f t="shared" ref="AS11:AS21" si="3">SUM(AF11:AR11)</f>
        <v>1035.1432364163641</v>
      </c>
      <c r="AT11" s="43">
        <v>44.602305777041508</v>
      </c>
      <c r="AU11" s="43">
        <v>105.39948185754585</v>
      </c>
      <c r="AV11" s="43">
        <v>42.455278290205747</v>
      </c>
      <c r="AW11" s="17">
        <f t="shared" ref="AW11:AW21" si="4">SUM(AT11:AV11)</f>
        <v>192.45706592479308</v>
      </c>
      <c r="AX11" s="43">
        <v>389.42106409803478</v>
      </c>
      <c r="AY11" s="43">
        <v>251.41067926332624</v>
      </c>
      <c r="AZ11" s="43">
        <v>42.548774756250076</v>
      </c>
      <c r="BA11" s="43">
        <v>835.21989869188656</v>
      </c>
      <c r="BB11" s="43">
        <v>398.99257568829205</v>
      </c>
      <c r="BC11" s="17">
        <f t="shared" ref="BC11:BC21" si="5">SUM(AX11:BB11)</f>
        <v>1917.59299249779</v>
      </c>
      <c r="BD11" s="17">
        <f t="shared" ref="BD11:BD21" si="6">AC11+AD11+AS11+AW11+BC11</f>
        <v>3834.9735377392162</v>
      </c>
      <c r="BF11" s="43">
        <v>278.01998194954126</v>
      </c>
      <c r="BG11" s="43"/>
      <c r="BH11" s="43">
        <v>5.0999806687347746</v>
      </c>
      <c r="BI11" s="43">
        <v>4.7368006463942676</v>
      </c>
      <c r="BJ11" s="43">
        <v>7.1315213906772099</v>
      </c>
      <c r="BK11" s="43">
        <v>10.626146389798755</v>
      </c>
      <c r="BL11" s="43">
        <v>12.670107237644125</v>
      </c>
      <c r="BM11" s="17">
        <f t="shared" ref="BM11:BM21" si="7">SUM(BH11:BL11)</f>
        <v>40.264556333249132</v>
      </c>
      <c r="BN11" s="43">
        <v>138.78260290655001</v>
      </c>
      <c r="BO11" s="43">
        <v>6.0451484911956062</v>
      </c>
      <c r="BP11" s="43"/>
      <c r="BS11" s="3"/>
      <c r="BT11" s="6"/>
    </row>
    <row r="12" spans="1:72" s="12" customFormat="1" x14ac:dyDescent="0.25">
      <c r="A12" s="14">
        <v>9</v>
      </c>
      <c r="B12" s="16">
        <v>24</v>
      </c>
      <c r="C12" s="17">
        <v>603.57322023004201</v>
      </c>
      <c r="D12" s="17">
        <v>68.419123503015825</v>
      </c>
      <c r="E12" s="17">
        <v>456.06737930703622</v>
      </c>
      <c r="F12" s="17">
        <v>9.5788081955871629</v>
      </c>
      <c r="G12" s="17">
        <f t="shared" si="0"/>
        <v>1137.6385312356813</v>
      </c>
      <c r="H12" s="17">
        <v>8.2638555208186339</v>
      </c>
      <c r="I12" s="17">
        <v>10.224489771593193</v>
      </c>
      <c r="J12" s="17">
        <v>15.497393307726774</v>
      </c>
      <c r="K12" s="17">
        <v>8.5504667785973929</v>
      </c>
      <c r="L12" s="17">
        <v>10.819656500537096</v>
      </c>
      <c r="M12" s="17">
        <v>11.843060946320248</v>
      </c>
      <c r="N12" s="17">
        <v>10.757296542382706</v>
      </c>
      <c r="O12" s="17">
        <v>110.45400453319225</v>
      </c>
      <c r="P12" s="17">
        <v>43.396022531331823</v>
      </c>
      <c r="Q12" s="17">
        <v>9.1815337176356184</v>
      </c>
      <c r="R12" s="17">
        <v>45.243547924728631</v>
      </c>
      <c r="S12" s="17">
        <f t="shared" si="1"/>
        <v>284.23132807486439</v>
      </c>
      <c r="T12" s="17">
        <v>259.50482000495725</v>
      </c>
      <c r="U12" s="17">
        <v>76.035668105006962</v>
      </c>
      <c r="V12" s="17">
        <v>8.8019360551062942</v>
      </c>
      <c r="W12" s="17">
        <v>19.684318010039227</v>
      </c>
      <c r="X12" s="17">
        <v>255.41053241168675</v>
      </c>
      <c r="Y12" s="17">
        <v>239.70290389167923</v>
      </c>
      <c r="Z12" s="17">
        <v>12.4418235473068</v>
      </c>
      <c r="AA12" s="17">
        <v>15.192567342820125</v>
      </c>
      <c r="AB12" s="17">
        <v>13.611525911848075</v>
      </c>
      <c r="AC12" s="17">
        <f t="shared" si="2"/>
        <v>900.38609528045072</v>
      </c>
      <c r="AD12" s="17">
        <v>118.17913919717574</v>
      </c>
      <c r="AE12" s="17"/>
      <c r="AF12" s="17">
        <v>7.766290730795129</v>
      </c>
      <c r="AG12" s="17">
        <v>9.5479365058162919</v>
      </c>
      <c r="AH12" s="17">
        <v>24.757718957255221</v>
      </c>
      <c r="AI12" s="17">
        <v>198.38560494262825</v>
      </c>
      <c r="AJ12" s="17">
        <v>128.84546288567901</v>
      </c>
      <c r="AK12" s="17">
        <v>29.289367588922524</v>
      </c>
      <c r="AL12" s="17">
        <v>136.7909175723575</v>
      </c>
      <c r="AM12" s="17">
        <v>68.707843657829827</v>
      </c>
      <c r="AN12" s="17">
        <v>10.317774960312576</v>
      </c>
      <c r="AO12" s="17">
        <v>535.93434881487519</v>
      </c>
      <c r="AP12" s="17">
        <v>218.72828576118297</v>
      </c>
      <c r="AQ12" s="17">
        <v>7.6945247969882544</v>
      </c>
      <c r="AR12" s="17">
        <v>262.07722648817128</v>
      </c>
      <c r="AS12" s="17">
        <f t="shared" si="3"/>
        <v>1638.8433036628139</v>
      </c>
      <c r="AT12" s="17">
        <v>53.758369186720174</v>
      </c>
      <c r="AU12" s="17">
        <v>111.91455631175876</v>
      </c>
      <c r="AV12" s="17">
        <v>39.839789630657847</v>
      </c>
      <c r="AW12" s="17">
        <f t="shared" si="4"/>
        <v>205.51271512913678</v>
      </c>
      <c r="AX12" s="17">
        <v>50.935190864110226</v>
      </c>
      <c r="AY12" s="17">
        <v>37.812983171188627</v>
      </c>
      <c r="AZ12" s="17">
        <v>29.769050662147976</v>
      </c>
      <c r="BA12" s="17">
        <v>281.29847265011972</v>
      </c>
      <c r="BB12" s="17">
        <v>178.79386058373046</v>
      </c>
      <c r="BC12" s="17">
        <f t="shared" si="5"/>
        <v>578.6095579312971</v>
      </c>
      <c r="BD12" s="17">
        <f t="shared" si="6"/>
        <v>3441.5308112008743</v>
      </c>
      <c r="BF12" s="17">
        <v>748.13071972158298</v>
      </c>
      <c r="BG12" s="17"/>
      <c r="BH12" s="17">
        <v>9.199327653980184</v>
      </c>
      <c r="BI12" s="17">
        <v>6.9483021697061798</v>
      </c>
      <c r="BJ12" s="17">
        <v>6.6462228488266621</v>
      </c>
      <c r="BK12" s="17">
        <v>13.905235587419</v>
      </c>
      <c r="BL12" s="17">
        <v>10.578185177171948</v>
      </c>
      <c r="BM12" s="17">
        <f t="shared" si="7"/>
        <v>47.277273437103972</v>
      </c>
      <c r="BN12" s="17">
        <v>85.251200912072576</v>
      </c>
      <c r="BO12" s="17">
        <v>8.6932102211931976</v>
      </c>
      <c r="BP12" s="17"/>
      <c r="BS12" s="13"/>
      <c r="BT12" s="14"/>
    </row>
    <row r="13" spans="1:72" s="40" customFormat="1" x14ac:dyDescent="0.25">
      <c r="A13" s="6">
        <v>9</v>
      </c>
      <c r="B13" s="42">
        <v>96</v>
      </c>
      <c r="C13" s="43">
        <v>465.88830661641578</v>
      </c>
      <c r="D13" s="43">
        <v>68.467569736853179</v>
      </c>
      <c r="E13" s="43">
        <v>366.43927759385821</v>
      </c>
      <c r="F13" s="43">
        <v>12.05877270426385</v>
      </c>
      <c r="G13" s="17">
        <f t="shared" si="0"/>
        <v>912.85392665139102</v>
      </c>
      <c r="H13" s="43">
        <v>11.130892695761565</v>
      </c>
      <c r="I13" s="43">
        <v>12.57720165242405</v>
      </c>
      <c r="J13" s="43">
        <v>47.333652239479726</v>
      </c>
      <c r="K13" s="43">
        <v>9.1059082910236722</v>
      </c>
      <c r="L13" s="43">
        <v>13.514563536632124</v>
      </c>
      <c r="M13" s="43">
        <v>24.532721847293701</v>
      </c>
      <c r="N13" s="43">
        <v>22.960799089757252</v>
      </c>
      <c r="O13" s="43">
        <v>106.81307990464651</v>
      </c>
      <c r="P13" s="43">
        <v>41.354935472222394</v>
      </c>
      <c r="Q13" s="43">
        <v>17.833765761591025</v>
      </c>
      <c r="R13" s="43">
        <v>260.17924544167272</v>
      </c>
      <c r="S13" s="17">
        <f t="shared" si="1"/>
        <v>567.3367659325047</v>
      </c>
      <c r="T13" s="43">
        <v>276.24385333830827</v>
      </c>
      <c r="U13" s="43">
        <v>73.482993939788798</v>
      </c>
      <c r="V13" s="43">
        <v>6.4926463315920397</v>
      </c>
      <c r="W13" s="43">
        <v>19.556076726042175</v>
      </c>
      <c r="X13" s="43">
        <v>342.57165942379072</v>
      </c>
      <c r="Y13" s="43">
        <v>323.07675890963947</v>
      </c>
      <c r="Z13" s="43">
        <v>12.139796541823426</v>
      </c>
      <c r="AA13" s="43">
        <v>18.980990178886277</v>
      </c>
      <c r="AB13" s="43">
        <v>13.429342712625925</v>
      </c>
      <c r="AC13" s="17">
        <f t="shared" si="2"/>
        <v>1085.974118102497</v>
      </c>
      <c r="AD13" s="43">
        <v>56.7295335698334</v>
      </c>
      <c r="AE13" s="43"/>
      <c r="AF13" s="43">
        <v>10.162177907064635</v>
      </c>
      <c r="AG13" s="43">
        <v>9.6836594450789502</v>
      </c>
      <c r="AH13" s="43">
        <v>56.334910680372126</v>
      </c>
      <c r="AI13" s="43">
        <v>95.277263905392672</v>
      </c>
      <c r="AJ13" s="43">
        <v>91.646724043054775</v>
      </c>
      <c r="AK13" s="43">
        <v>28.11316726367405</v>
      </c>
      <c r="AL13" s="43">
        <v>127.17195319045575</v>
      </c>
      <c r="AM13" s="43">
        <v>248.024392526344</v>
      </c>
      <c r="AN13" s="43">
        <v>10.880245725569461</v>
      </c>
      <c r="AO13" s="43">
        <v>372.88628020250576</v>
      </c>
      <c r="AP13" s="43">
        <v>62.286821639411549</v>
      </c>
      <c r="AQ13" s="43">
        <v>8.0076002930223851</v>
      </c>
      <c r="AR13" s="43">
        <v>261.96260159308247</v>
      </c>
      <c r="AS13" s="17">
        <f t="shared" si="3"/>
        <v>1382.4377984150283</v>
      </c>
      <c r="AT13" s="43">
        <v>59.232770254566027</v>
      </c>
      <c r="AU13" s="43">
        <v>109.63665673082875</v>
      </c>
      <c r="AV13" s="43">
        <v>43.247119532155722</v>
      </c>
      <c r="AW13" s="17">
        <f t="shared" si="4"/>
        <v>212.11654651755049</v>
      </c>
      <c r="AX13" s="43">
        <v>233.95612745797101</v>
      </c>
      <c r="AY13" s="43">
        <v>148.26945419533374</v>
      </c>
      <c r="AZ13" s="43">
        <v>46.4107890766266</v>
      </c>
      <c r="BA13" s="43">
        <v>573.38751827178021</v>
      </c>
      <c r="BB13" s="43">
        <v>375.21819218643225</v>
      </c>
      <c r="BC13" s="17">
        <f t="shared" si="5"/>
        <v>1377.2420811881439</v>
      </c>
      <c r="BD13" s="17">
        <f t="shared" si="6"/>
        <v>4114.5000777930527</v>
      </c>
      <c r="BF13" s="43">
        <v>500.51329690089699</v>
      </c>
      <c r="BG13" s="43"/>
      <c r="BH13" s="43">
        <v>7.7928919159599008</v>
      </c>
      <c r="BI13" s="43">
        <v>7.1533329000084587</v>
      </c>
      <c r="BJ13" s="43">
        <v>7.1620797630154973</v>
      </c>
      <c r="BK13" s="43">
        <v>13.260649125912025</v>
      </c>
      <c r="BL13" s="43">
        <v>11.200525579117992</v>
      </c>
      <c r="BM13" s="17">
        <f t="shared" si="7"/>
        <v>46.56947928401388</v>
      </c>
      <c r="BN13" s="43">
        <v>129.41233620575801</v>
      </c>
      <c r="BO13" s="43">
        <v>9.4971343975322853</v>
      </c>
      <c r="BP13" s="43"/>
      <c r="BS13" s="3"/>
      <c r="BT13" s="6"/>
    </row>
    <row r="14" spans="1:72" s="12" customFormat="1" x14ac:dyDescent="0.25">
      <c r="A14" s="14">
        <v>10</v>
      </c>
      <c r="B14" s="16">
        <v>24</v>
      </c>
      <c r="C14" s="17">
        <v>620.14869503960551</v>
      </c>
      <c r="D14" s="17">
        <v>69.566664775816577</v>
      </c>
      <c r="E14" s="17">
        <v>508.60135907897853</v>
      </c>
      <c r="F14" s="17">
        <v>9.6260555522863296</v>
      </c>
      <c r="G14" s="17">
        <f t="shared" si="0"/>
        <v>1207.9427744466868</v>
      </c>
      <c r="H14" s="17">
        <v>8.0259641745776484</v>
      </c>
      <c r="I14" s="17">
        <v>11.167493800841957</v>
      </c>
      <c r="J14" s="17">
        <v>18.542039836702426</v>
      </c>
      <c r="K14" s="17">
        <v>6.8777268464392529</v>
      </c>
      <c r="L14" s="17">
        <v>11.332681741238179</v>
      </c>
      <c r="M14" s="17">
        <v>10.696258435062596</v>
      </c>
      <c r="N14" s="17">
        <v>11.560818526841935</v>
      </c>
      <c r="O14" s="17">
        <v>107.35369954048174</v>
      </c>
      <c r="P14" s="17">
        <v>41.802787446032077</v>
      </c>
      <c r="Q14" s="17">
        <v>9.1502716754693232</v>
      </c>
      <c r="R14" s="17">
        <v>93.255244347737474</v>
      </c>
      <c r="S14" s="17">
        <f t="shared" si="1"/>
        <v>329.76498637142464</v>
      </c>
      <c r="T14" s="17">
        <v>148.95743104190376</v>
      </c>
      <c r="U14" s="17">
        <v>72.042514615871141</v>
      </c>
      <c r="V14" s="17">
        <v>6.1634590935979698</v>
      </c>
      <c r="W14" s="17">
        <v>18.683951559646001</v>
      </c>
      <c r="X14" s="17">
        <v>58.386733759338775</v>
      </c>
      <c r="Y14" s="17">
        <v>42.446027603823055</v>
      </c>
      <c r="Z14" s="17">
        <v>10.776618208996377</v>
      </c>
      <c r="AA14" s="17">
        <v>11.551543874564976</v>
      </c>
      <c r="AB14" s="17">
        <v>11.548598201273242</v>
      </c>
      <c r="AC14" s="17">
        <f t="shared" si="2"/>
        <v>380.55687795901525</v>
      </c>
      <c r="AD14" s="17">
        <v>32.749369717603997</v>
      </c>
      <c r="AE14" s="17"/>
      <c r="AF14" s="17">
        <v>7.1799625553849395</v>
      </c>
      <c r="AG14" s="17">
        <v>9.5760462278148601</v>
      </c>
      <c r="AH14" s="17">
        <v>27.043033771274676</v>
      </c>
      <c r="AI14" s="17">
        <v>88.488258939588732</v>
      </c>
      <c r="AJ14" s="17">
        <v>26.179277246594651</v>
      </c>
      <c r="AK14" s="17">
        <v>29.797066135878474</v>
      </c>
      <c r="AL14" s="17">
        <v>256.83071508836576</v>
      </c>
      <c r="AM14" s="17">
        <v>39.546991088171374</v>
      </c>
      <c r="AN14" s="17">
        <v>18.868343597198898</v>
      </c>
      <c r="AO14" s="17">
        <v>456.88293205893331</v>
      </c>
      <c r="AP14" s="17">
        <v>153.34459247767623</v>
      </c>
      <c r="AQ14" s="17">
        <v>7.4227226868955416</v>
      </c>
      <c r="AR14" s="17">
        <v>289.06212349057523</v>
      </c>
      <c r="AS14" s="17">
        <f t="shared" si="3"/>
        <v>1410.2220653643526</v>
      </c>
      <c r="AT14" s="17">
        <v>39.819933073036928</v>
      </c>
      <c r="AU14" s="17">
        <v>113.86190147612226</v>
      </c>
      <c r="AV14" s="17">
        <v>40.586453756165149</v>
      </c>
      <c r="AW14" s="17">
        <f t="shared" si="4"/>
        <v>194.26828830532435</v>
      </c>
      <c r="AX14" s="17">
        <v>95.064847220677535</v>
      </c>
      <c r="AY14" s="17">
        <v>60.057396356571971</v>
      </c>
      <c r="AZ14" s="17">
        <v>34.957381272589224</v>
      </c>
      <c r="BA14" s="17">
        <v>344.69764339486602</v>
      </c>
      <c r="BB14" s="17">
        <v>236.16218969760553</v>
      </c>
      <c r="BC14" s="17">
        <f t="shared" si="5"/>
        <v>770.93945794231024</v>
      </c>
      <c r="BD14" s="17">
        <f t="shared" si="6"/>
        <v>2788.7360592886066</v>
      </c>
      <c r="BF14" s="17">
        <v>404.83047587676572</v>
      </c>
      <c r="BG14" s="17"/>
      <c r="BH14" s="17">
        <v>7.2624014368873127</v>
      </c>
      <c r="BI14" s="17">
        <v>7.2784979054959154</v>
      </c>
      <c r="BJ14" s="17">
        <v>11.65415631473445</v>
      </c>
      <c r="BK14" s="17">
        <v>13.860970900349624</v>
      </c>
      <c r="BL14" s="17">
        <v>38.2431305161859</v>
      </c>
      <c r="BM14" s="17">
        <f t="shared" si="7"/>
        <v>78.299157073653205</v>
      </c>
      <c r="BN14" s="17">
        <v>9.2450817024434429</v>
      </c>
      <c r="BO14" s="17">
        <v>10.73349464419603</v>
      </c>
      <c r="BP14" s="17"/>
      <c r="BS14" s="13"/>
      <c r="BT14" s="14"/>
    </row>
    <row r="15" spans="1:72" s="40" customFormat="1" x14ac:dyDescent="0.25">
      <c r="A15" s="6">
        <v>10</v>
      </c>
      <c r="B15" s="42">
        <v>96</v>
      </c>
      <c r="C15" s="43">
        <v>620.21439243378552</v>
      </c>
      <c r="D15" s="43">
        <v>67.181841750899579</v>
      </c>
      <c r="E15" s="43">
        <v>474.818710279176</v>
      </c>
      <c r="F15" s="43">
        <v>11.932091081736543</v>
      </c>
      <c r="G15" s="17">
        <f t="shared" si="0"/>
        <v>1174.1470355455979</v>
      </c>
      <c r="H15" s="43">
        <v>12.091429827742417</v>
      </c>
      <c r="I15" s="43">
        <v>12.112067721375574</v>
      </c>
      <c r="J15" s="43">
        <v>50.595291665897506</v>
      </c>
      <c r="K15" s="43">
        <v>7.3729299906713859</v>
      </c>
      <c r="L15" s="43">
        <v>14.09560024874105</v>
      </c>
      <c r="M15" s="43">
        <v>15.1759573791719</v>
      </c>
      <c r="N15" s="43">
        <v>24.294943381658499</v>
      </c>
      <c r="O15" s="43">
        <v>116.37442692895002</v>
      </c>
      <c r="P15" s="43">
        <v>44.339984787112826</v>
      </c>
      <c r="Q15" s="43">
        <v>14.911748739120599</v>
      </c>
      <c r="R15" s="43">
        <v>339.17530289939555</v>
      </c>
      <c r="S15" s="17">
        <f t="shared" si="1"/>
        <v>650.53968356983728</v>
      </c>
      <c r="T15" s="43">
        <v>159.18047334996351</v>
      </c>
      <c r="U15" s="43">
        <v>71.243798269286287</v>
      </c>
      <c r="V15" s="43">
        <v>8.2452888061814278</v>
      </c>
      <c r="W15" s="43">
        <v>18.5040712588386</v>
      </c>
      <c r="X15" s="43">
        <v>48.634379525549527</v>
      </c>
      <c r="Y15" s="43">
        <v>42.049026046621897</v>
      </c>
      <c r="Z15" s="43">
        <v>11.253824869683804</v>
      </c>
      <c r="AA15" s="43">
        <v>13.673328634948625</v>
      </c>
      <c r="AB15" s="43">
        <v>12.225418058773425</v>
      </c>
      <c r="AC15" s="17">
        <f t="shared" si="2"/>
        <v>385.00960881984713</v>
      </c>
      <c r="AD15" s="43">
        <v>27.951296646606899</v>
      </c>
      <c r="AE15" s="43"/>
      <c r="AF15" s="43">
        <v>9.2018841674316807</v>
      </c>
      <c r="AG15" s="43">
        <v>8.8654925243203468</v>
      </c>
      <c r="AH15" s="43">
        <v>25.360939261850227</v>
      </c>
      <c r="AI15" s="43">
        <v>36.818549897538745</v>
      </c>
      <c r="AJ15" s="43">
        <v>31.220675189164176</v>
      </c>
      <c r="AK15" s="43">
        <v>31.631551330997951</v>
      </c>
      <c r="AL15" s="43">
        <v>221.81677397320476</v>
      </c>
      <c r="AM15" s="43">
        <v>47.771119490338052</v>
      </c>
      <c r="AN15" s="43">
        <v>16.724317094950401</v>
      </c>
      <c r="AO15" s="43">
        <v>386.45056452635401</v>
      </c>
      <c r="AP15" s="43">
        <v>48.651869758529926</v>
      </c>
      <c r="AQ15" s="43">
        <v>8.6337266347442583</v>
      </c>
      <c r="AR15" s="43">
        <v>183.81769303858675</v>
      </c>
      <c r="AS15" s="17">
        <f t="shared" si="3"/>
        <v>1056.9651568880113</v>
      </c>
      <c r="AT15" s="43">
        <v>41.553497548162952</v>
      </c>
      <c r="AU15" s="43">
        <v>111.47016328873525</v>
      </c>
      <c r="AV15" s="43">
        <v>45.416118873758151</v>
      </c>
      <c r="AW15" s="17">
        <f t="shared" si="4"/>
        <v>198.43977971065635</v>
      </c>
      <c r="AX15" s="43">
        <v>304.17846856236179</v>
      </c>
      <c r="AY15" s="43">
        <v>207.10616448357149</v>
      </c>
      <c r="AZ15" s="43">
        <v>55.130257296618801</v>
      </c>
      <c r="BA15" s="43">
        <v>734.49308655840423</v>
      </c>
      <c r="BB15" s="43">
        <v>456.3711503503315</v>
      </c>
      <c r="BC15" s="17">
        <f t="shared" si="5"/>
        <v>1757.2791272512877</v>
      </c>
      <c r="BD15" s="17">
        <f t="shared" si="6"/>
        <v>3425.6449693164095</v>
      </c>
      <c r="BF15" s="43">
        <v>307.06021332214499</v>
      </c>
      <c r="BG15" s="43"/>
      <c r="BH15" s="43">
        <v>8.746615568772043</v>
      </c>
      <c r="BI15" s="43">
        <v>8.553606516486143</v>
      </c>
      <c r="BJ15" s="43">
        <v>52.504827729095723</v>
      </c>
      <c r="BK15" s="43">
        <v>13.84344816802875</v>
      </c>
      <c r="BL15" s="43">
        <v>124.35300203254999</v>
      </c>
      <c r="BM15" s="17">
        <f t="shared" si="7"/>
        <v>208.00150001493265</v>
      </c>
      <c r="BN15" s="43">
        <v>14.855112037404183</v>
      </c>
      <c r="BO15" s="43">
        <v>18.223608405983477</v>
      </c>
      <c r="BP15" s="43"/>
      <c r="BS15" s="3"/>
      <c r="BT15" s="6"/>
    </row>
    <row r="16" spans="1:72" s="12" customFormat="1" x14ac:dyDescent="0.25">
      <c r="A16" s="14">
        <v>12</v>
      </c>
      <c r="B16" s="16">
        <v>24</v>
      </c>
      <c r="C16" s="17">
        <v>275.67212427551044</v>
      </c>
      <c r="D16" s="17">
        <v>67.483640805724221</v>
      </c>
      <c r="E16" s="17">
        <v>247.91213451103425</v>
      </c>
      <c r="F16" s="17">
        <v>10.571605353822862</v>
      </c>
      <c r="G16" s="17">
        <f t="shared" si="0"/>
        <v>601.63950494609185</v>
      </c>
      <c r="H16" s="17">
        <v>10.884164921653213</v>
      </c>
      <c r="I16" s="17">
        <v>12.611199506960551</v>
      </c>
      <c r="J16" s="17">
        <v>9.6199373061966327</v>
      </c>
      <c r="K16" s="17">
        <v>6.0613205652174571</v>
      </c>
      <c r="L16" s="17">
        <v>9.4657259029810916</v>
      </c>
      <c r="M16" s="17">
        <v>8.88101393688126</v>
      </c>
      <c r="N16" s="17">
        <v>8.1039621580968593</v>
      </c>
      <c r="O16" s="17">
        <v>111.31565136486374</v>
      </c>
      <c r="P16" s="17">
        <v>39.922687211503451</v>
      </c>
      <c r="Q16" s="17">
        <v>13.467623309423274</v>
      </c>
      <c r="R16" s="17">
        <v>66.691418321116657</v>
      </c>
      <c r="S16" s="17">
        <f t="shared" si="1"/>
        <v>297.0247045048942</v>
      </c>
      <c r="T16" s="17">
        <v>147.49468701751175</v>
      </c>
      <c r="U16" s="17">
        <v>68.353673486527526</v>
      </c>
      <c r="V16" s="17">
        <v>7.51687674284197</v>
      </c>
      <c r="W16" s="17">
        <v>18.716063377583723</v>
      </c>
      <c r="X16" s="17">
        <v>138.82870208723574</v>
      </c>
      <c r="Y16" s="17">
        <v>52.573928318652854</v>
      </c>
      <c r="Z16" s="17">
        <v>241.80605070335352</v>
      </c>
      <c r="AA16" s="17">
        <v>10.149439207695169</v>
      </c>
      <c r="AB16" s="17">
        <v>11.223653263902612</v>
      </c>
      <c r="AC16" s="17">
        <f t="shared" si="2"/>
        <v>696.66307420530495</v>
      </c>
      <c r="AD16" s="17">
        <v>63.282631683089974</v>
      </c>
      <c r="AE16" s="17"/>
      <c r="AF16" s="17">
        <v>6.465750520416365</v>
      </c>
      <c r="AG16" s="17">
        <v>77.335669783226848</v>
      </c>
      <c r="AH16" s="17">
        <v>28.903862398513251</v>
      </c>
      <c r="AI16" s="17">
        <v>76.988040089485878</v>
      </c>
      <c r="AJ16" s="17">
        <v>118.67784608058051</v>
      </c>
      <c r="AK16" s="17">
        <v>44.765387724840124</v>
      </c>
      <c r="AL16" s="17">
        <v>372.15451030583847</v>
      </c>
      <c r="AM16" s="17">
        <v>18.150043574491374</v>
      </c>
      <c r="AN16" s="17">
        <v>19.432017900529075</v>
      </c>
      <c r="AO16" s="17">
        <v>384.38752626329199</v>
      </c>
      <c r="AP16" s="17">
        <v>113.74523162482325</v>
      </c>
      <c r="AQ16" s="17">
        <v>6.8175798912200802</v>
      </c>
      <c r="AR16" s="17">
        <v>250.0486896197815</v>
      </c>
      <c r="AS16" s="17">
        <f t="shared" si="3"/>
        <v>1517.8721557770386</v>
      </c>
      <c r="AT16" s="17">
        <v>42.278109214381004</v>
      </c>
      <c r="AU16" s="17">
        <v>449.28699357892151</v>
      </c>
      <c r="AV16" s="17">
        <v>38.406680344563227</v>
      </c>
      <c r="AW16" s="17">
        <f t="shared" si="4"/>
        <v>529.97178313786571</v>
      </c>
      <c r="AX16" s="17">
        <v>77.701951592827058</v>
      </c>
      <c r="AY16" s="17">
        <v>48.918477978026672</v>
      </c>
      <c r="AZ16" s="17">
        <v>28.192514609534474</v>
      </c>
      <c r="BA16" s="17">
        <v>476.05451120092721</v>
      </c>
      <c r="BB16" s="17">
        <v>201.57423554065326</v>
      </c>
      <c r="BC16" s="17">
        <f t="shared" si="5"/>
        <v>832.44169092196864</v>
      </c>
      <c r="BD16" s="17">
        <f t="shared" si="6"/>
        <v>3640.2313357252679</v>
      </c>
      <c r="BF16" s="17">
        <v>589.88283358763806</v>
      </c>
      <c r="BG16" s="17"/>
      <c r="BH16" s="17">
        <v>6.5519637589079407</v>
      </c>
      <c r="BI16" s="17">
        <v>6.6545654994630095</v>
      </c>
      <c r="BJ16" s="17">
        <v>6.7911465833335551</v>
      </c>
      <c r="BK16" s="17">
        <v>12.64285776266585</v>
      </c>
      <c r="BL16" s="17">
        <v>10.08248486410606</v>
      </c>
      <c r="BM16" s="17">
        <f t="shared" si="7"/>
        <v>42.723018468476411</v>
      </c>
      <c r="BN16" s="17">
        <v>120.075589676059</v>
      </c>
      <c r="BO16" s="17">
        <v>9.890642503909465</v>
      </c>
      <c r="BP16" s="17"/>
      <c r="BS16" s="14"/>
      <c r="BT16" s="14"/>
    </row>
    <row r="17" spans="1:72" s="40" customFormat="1" x14ac:dyDescent="0.25">
      <c r="A17" s="6">
        <v>12</v>
      </c>
      <c r="B17" s="42">
        <v>96</v>
      </c>
      <c r="C17" s="43">
        <v>288.8065210508135</v>
      </c>
      <c r="D17" s="43">
        <v>67.295878055634077</v>
      </c>
      <c r="E17" s="43">
        <v>253.12658356228525</v>
      </c>
      <c r="F17" s="43">
        <v>10.226730005330802</v>
      </c>
      <c r="G17" s="17">
        <f t="shared" si="0"/>
        <v>619.45571267406365</v>
      </c>
      <c r="H17" s="43">
        <v>17.953777443437627</v>
      </c>
      <c r="I17" s="43">
        <v>14.426594995139601</v>
      </c>
      <c r="J17" s="43">
        <v>14.018218906128</v>
      </c>
      <c r="K17" s="43">
        <v>10.413800227170693</v>
      </c>
      <c r="L17" s="43">
        <v>10.42924833698585</v>
      </c>
      <c r="M17" s="43">
        <v>13.255526406035251</v>
      </c>
      <c r="N17" s="43">
        <v>12.338969422019474</v>
      </c>
      <c r="O17" s="43">
        <v>114.37421909540551</v>
      </c>
      <c r="P17" s="43">
        <v>44.857448181764326</v>
      </c>
      <c r="Q17" s="43">
        <v>31.938680465007948</v>
      </c>
      <c r="R17" s="43">
        <v>180.36593592939974</v>
      </c>
      <c r="S17" s="17">
        <f t="shared" si="1"/>
        <v>464.37241940849401</v>
      </c>
      <c r="T17" s="43">
        <v>161.65717978969025</v>
      </c>
      <c r="U17" s="43">
        <v>72.996654276247</v>
      </c>
      <c r="V17" s="43">
        <v>9.8699769029236624</v>
      </c>
      <c r="W17" s="43">
        <v>18.922928501496173</v>
      </c>
      <c r="X17" s="43">
        <v>196.08163715138051</v>
      </c>
      <c r="Y17" s="43">
        <v>68.974811206154399</v>
      </c>
      <c r="Z17" s="43">
        <v>312.56898497145022</v>
      </c>
      <c r="AA17" s="43">
        <v>15.414148662591151</v>
      </c>
      <c r="AB17" s="43">
        <v>12.979527938666475</v>
      </c>
      <c r="AC17" s="17">
        <f t="shared" si="2"/>
        <v>869.46584940059995</v>
      </c>
      <c r="AD17" s="43">
        <v>65.261412014133271</v>
      </c>
      <c r="AE17" s="43"/>
      <c r="AF17" s="43">
        <v>9.5913083874952996</v>
      </c>
      <c r="AG17" s="43">
        <v>51.405151833156054</v>
      </c>
      <c r="AH17" s="43">
        <v>18.097951054174374</v>
      </c>
      <c r="AI17" s="43">
        <v>30.34174991003475</v>
      </c>
      <c r="AJ17" s="43">
        <v>122.14029812374675</v>
      </c>
      <c r="AK17" s="43">
        <v>59.927250883477626</v>
      </c>
      <c r="AL17" s="43">
        <v>255.88908120628423</v>
      </c>
      <c r="AM17" s="43">
        <v>16.417996810763775</v>
      </c>
      <c r="AN17" s="43">
        <v>15.253627019698001</v>
      </c>
      <c r="AO17" s="43">
        <v>311.19381277464049</v>
      </c>
      <c r="AP17" s="43">
        <v>34.005143458798955</v>
      </c>
      <c r="AQ17" s="43">
        <v>8.7707783679061269</v>
      </c>
      <c r="AR17" s="43">
        <v>181.00990021638773</v>
      </c>
      <c r="AS17" s="17">
        <f t="shared" si="3"/>
        <v>1114.0440500465641</v>
      </c>
      <c r="AT17" s="43">
        <v>49.231712063757143</v>
      </c>
      <c r="AU17" s="43">
        <v>629.55661221593323</v>
      </c>
      <c r="AV17" s="43">
        <v>43.866806290655703</v>
      </c>
      <c r="AW17" s="17">
        <f t="shared" si="4"/>
        <v>722.65513057034616</v>
      </c>
      <c r="AX17" s="43">
        <v>176.09598585904178</v>
      </c>
      <c r="AY17" s="43">
        <v>108.10169784641634</v>
      </c>
      <c r="AZ17" s="43">
        <v>37.729481847491876</v>
      </c>
      <c r="BA17" s="43">
        <v>734.77992576173824</v>
      </c>
      <c r="BB17" s="43">
        <v>285.24085120971773</v>
      </c>
      <c r="BC17" s="17">
        <f t="shared" si="5"/>
        <v>1341.9479425244058</v>
      </c>
      <c r="BD17" s="17">
        <f t="shared" si="6"/>
        <v>4113.3743845560493</v>
      </c>
      <c r="BF17" s="43">
        <v>532.27697051178302</v>
      </c>
      <c r="BG17" s="43"/>
      <c r="BH17" s="43">
        <v>7.9548893322983449</v>
      </c>
      <c r="BI17" s="43">
        <v>8.1630999465865699</v>
      </c>
      <c r="BJ17" s="43">
        <v>7.904450889508353</v>
      </c>
      <c r="BK17" s="43">
        <v>13.593649529447225</v>
      </c>
      <c r="BL17" s="43">
        <v>14.326199392803451</v>
      </c>
      <c r="BM17" s="17">
        <f t="shared" si="7"/>
        <v>51.942289090643946</v>
      </c>
      <c r="BN17" s="43">
        <v>112.090943333938</v>
      </c>
      <c r="BO17" s="43">
        <v>17.385869926665649</v>
      </c>
      <c r="BP17" s="43"/>
      <c r="BS17" s="6"/>
      <c r="BT17" s="6"/>
    </row>
    <row r="18" spans="1:72" s="12" customFormat="1" x14ac:dyDescent="0.25">
      <c r="A18" s="14">
        <v>15</v>
      </c>
      <c r="B18" s="16">
        <v>24</v>
      </c>
      <c r="C18" s="17">
        <v>24.787959570078478</v>
      </c>
      <c r="D18" s="17">
        <v>67.909993882791326</v>
      </c>
      <c r="E18" s="17">
        <v>92.652211311229919</v>
      </c>
      <c r="F18" s="17">
        <v>10.063781166208402</v>
      </c>
      <c r="G18" s="17">
        <f t="shared" si="0"/>
        <v>195.4139459303081</v>
      </c>
      <c r="H18" s="17">
        <v>9.9241689823137751</v>
      </c>
      <c r="I18" s="17">
        <v>10.48908075126864</v>
      </c>
      <c r="J18" s="17">
        <v>10.472724878694432</v>
      </c>
      <c r="K18" s="17">
        <v>5.7209876549996599</v>
      </c>
      <c r="L18" s="17">
        <v>9.2692931470298774</v>
      </c>
      <c r="M18" s="17">
        <v>14.541552900413325</v>
      </c>
      <c r="N18" s="17">
        <v>8.3649543715498726</v>
      </c>
      <c r="O18" s="17">
        <v>104.58010497904601</v>
      </c>
      <c r="P18" s="17">
        <v>64.502595002309675</v>
      </c>
      <c r="Q18" s="17">
        <v>16.838303358331601</v>
      </c>
      <c r="R18" s="17">
        <v>134.14698123685298</v>
      </c>
      <c r="S18" s="17">
        <f t="shared" si="1"/>
        <v>388.85074726280988</v>
      </c>
      <c r="T18" s="17">
        <v>147.78963918670752</v>
      </c>
      <c r="U18" s="17">
        <v>70.265705006807053</v>
      </c>
      <c r="V18" s="17">
        <v>8.6779165666924811</v>
      </c>
      <c r="W18" s="17">
        <v>17.280009515934925</v>
      </c>
      <c r="X18" s="17">
        <v>93.559298797067854</v>
      </c>
      <c r="Y18" s="17">
        <v>56.347856022085551</v>
      </c>
      <c r="Z18" s="17">
        <v>12.841566688112692</v>
      </c>
      <c r="AA18" s="17">
        <v>16.721435088155623</v>
      </c>
      <c r="AB18" s="17">
        <v>12.313886680400978</v>
      </c>
      <c r="AC18" s="17">
        <f t="shared" si="2"/>
        <v>435.79731355196469</v>
      </c>
      <c r="AD18" s="17">
        <v>101.03544001579715</v>
      </c>
      <c r="AE18" s="17"/>
      <c r="AF18" s="17">
        <v>6.7584255616246951</v>
      </c>
      <c r="AG18" s="17">
        <v>7.0607319489060876</v>
      </c>
      <c r="AH18" s="17">
        <v>29.020167996389329</v>
      </c>
      <c r="AI18" s="17">
        <v>141.4363086354625</v>
      </c>
      <c r="AJ18" s="17">
        <v>124.38788023842724</v>
      </c>
      <c r="AK18" s="17">
        <v>25.986099056468476</v>
      </c>
      <c r="AL18" s="17">
        <v>263.15182190227324</v>
      </c>
      <c r="AM18" s="17">
        <v>18.056011350693051</v>
      </c>
      <c r="AN18" s="17">
        <v>18.652976592486702</v>
      </c>
      <c r="AO18" s="17">
        <v>413.46003321088222</v>
      </c>
      <c r="AP18" s="17">
        <v>11.593037324212116</v>
      </c>
      <c r="AQ18" s="17">
        <v>5.5248595897608572</v>
      </c>
      <c r="AR18" s="17">
        <v>253.51362377358549</v>
      </c>
      <c r="AS18" s="17">
        <f t="shared" si="3"/>
        <v>1318.6019771811721</v>
      </c>
      <c r="AT18" s="17">
        <v>42.346752563318176</v>
      </c>
      <c r="AU18" s="17">
        <v>111.73353117181725</v>
      </c>
      <c r="AV18" s="17">
        <v>37.608625891294601</v>
      </c>
      <c r="AW18" s="17">
        <f t="shared" si="4"/>
        <v>191.68890962643002</v>
      </c>
      <c r="AX18" s="17">
        <v>38.984891181889651</v>
      </c>
      <c r="AY18" s="17">
        <v>26.792617750123227</v>
      </c>
      <c r="AZ18" s="17">
        <v>40.763001376916925</v>
      </c>
      <c r="BA18" s="17">
        <v>426.74873342791773</v>
      </c>
      <c r="BB18" s="17">
        <v>178.60283324269849</v>
      </c>
      <c r="BC18" s="17">
        <f t="shared" si="5"/>
        <v>711.892076979546</v>
      </c>
      <c r="BD18" s="17">
        <f t="shared" si="6"/>
        <v>2759.0157173549096</v>
      </c>
      <c r="BF18" s="17">
        <v>636.88316629110875</v>
      </c>
      <c r="BG18" s="17"/>
      <c r="BH18" s="17">
        <v>5.5904321371046155</v>
      </c>
      <c r="BI18" s="17">
        <v>5.9958663947078126</v>
      </c>
      <c r="BJ18" s="17">
        <v>5.9929229559217347</v>
      </c>
      <c r="BK18" s="17">
        <v>12.347142010629149</v>
      </c>
      <c r="BL18" s="17">
        <v>11.110776821396804</v>
      </c>
      <c r="BM18" s="17">
        <f t="shared" si="7"/>
        <v>41.037140319760113</v>
      </c>
      <c r="BN18" s="17">
        <v>74.283430983501091</v>
      </c>
      <c r="BO18" s="17">
        <v>7.1724739433556852</v>
      </c>
      <c r="BP18" s="17"/>
      <c r="BS18" s="14"/>
      <c r="BT18" s="14"/>
    </row>
    <row r="19" spans="1:72" s="40" customFormat="1" ht="14.65" customHeight="1" x14ac:dyDescent="0.25">
      <c r="A19" s="6">
        <v>15</v>
      </c>
      <c r="B19" s="42">
        <v>96</v>
      </c>
      <c r="C19" s="43">
        <v>12.216561536296876</v>
      </c>
      <c r="D19" s="43">
        <v>67.084171143972071</v>
      </c>
      <c r="E19" s="43">
        <v>87.144702540354359</v>
      </c>
      <c r="F19" s="43">
        <v>9.3410406780126678</v>
      </c>
      <c r="G19" s="17">
        <f t="shared" si="0"/>
        <v>175.78647589863598</v>
      </c>
      <c r="H19" s="43">
        <v>17.7006197309166</v>
      </c>
      <c r="I19" s="43">
        <v>10.21502036190881</v>
      </c>
      <c r="J19" s="43">
        <v>13.790629734169624</v>
      </c>
      <c r="K19" s="43">
        <v>6.0562648590491737</v>
      </c>
      <c r="L19" s="43">
        <v>9.0142688033740779</v>
      </c>
      <c r="M19" s="43">
        <v>35.848250734747872</v>
      </c>
      <c r="N19" s="43">
        <v>8.384132568445299</v>
      </c>
      <c r="O19" s="43">
        <v>107.4565173567965</v>
      </c>
      <c r="P19" s="43">
        <v>143.884449658048</v>
      </c>
      <c r="Q19" s="43">
        <v>54.334607284261992</v>
      </c>
      <c r="R19" s="43">
        <v>368.31143044187303</v>
      </c>
      <c r="S19" s="17">
        <f t="shared" si="1"/>
        <v>774.99619153359095</v>
      </c>
      <c r="T19" s="43">
        <v>145.757630656928</v>
      </c>
      <c r="U19" s="43">
        <v>73.36212732607251</v>
      </c>
      <c r="V19" s="43">
        <v>9.2267617755371649</v>
      </c>
      <c r="W19" s="43">
        <v>17.770321224616023</v>
      </c>
      <c r="X19" s="43">
        <v>64.91762000323908</v>
      </c>
      <c r="Y19" s="43">
        <v>45.705234013538849</v>
      </c>
      <c r="Z19" s="43">
        <v>10.831573308993248</v>
      </c>
      <c r="AA19" s="43">
        <v>13.370146066647401</v>
      </c>
      <c r="AB19" s="43">
        <v>12.05083930013463</v>
      </c>
      <c r="AC19" s="17">
        <f t="shared" si="2"/>
        <v>392.99225367570693</v>
      </c>
      <c r="AD19" s="43">
        <v>53.379320820578677</v>
      </c>
      <c r="AE19" s="43"/>
      <c r="AF19" s="43">
        <v>7.2820747679998821</v>
      </c>
      <c r="AG19" s="43">
        <v>7.6326516123019577</v>
      </c>
      <c r="AH19" s="43">
        <v>22.937751440876699</v>
      </c>
      <c r="AI19" s="43">
        <v>77.222126054379004</v>
      </c>
      <c r="AJ19" s="43">
        <v>72.032102119895868</v>
      </c>
      <c r="AK19" s="43">
        <v>28.2659873236416</v>
      </c>
      <c r="AL19" s="43">
        <v>323.71235606151379</v>
      </c>
      <c r="AM19" s="43">
        <v>24.49098021723135</v>
      </c>
      <c r="AN19" s="43">
        <v>26.592764186372701</v>
      </c>
      <c r="AO19" s="43">
        <v>365.03971831246423</v>
      </c>
      <c r="AP19" s="43">
        <v>11.225907238059632</v>
      </c>
      <c r="AQ19" s="43">
        <v>7.9355506460645859</v>
      </c>
      <c r="AR19" s="43">
        <v>191.48416554950376</v>
      </c>
      <c r="AS19" s="17">
        <f t="shared" si="3"/>
        <v>1165.8541355303053</v>
      </c>
      <c r="AT19" s="43">
        <v>37.477520180651524</v>
      </c>
      <c r="AU19" s="43">
        <v>106.7638530876775</v>
      </c>
      <c r="AV19" s="43">
        <v>41.328358861803324</v>
      </c>
      <c r="AW19" s="17">
        <f t="shared" si="4"/>
        <v>185.56973213013237</v>
      </c>
      <c r="AX19" s="43">
        <v>85.251434343447102</v>
      </c>
      <c r="AY19" s="43">
        <v>53.97203141389798</v>
      </c>
      <c r="AZ19" s="43">
        <v>74.654943695849681</v>
      </c>
      <c r="BA19" s="43">
        <v>451.72677023586755</v>
      </c>
      <c r="BB19" s="43">
        <v>187.77326899329699</v>
      </c>
      <c r="BC19" s="17">
        <f t="shared" si="5"/>
        <v>853.37844868235925</v>
      </c>
      <c r="BD19" s="17">
        <f t="shared" si="6"/>
        <v>2651.1738908390826</v>
      </c>
      <c r="BF19" s="43">
        <v>430.79139891487353</v>
      </c>
      <c r="BG19" s="43"/>
      <c r="BH19" s="43">
        <v>5.2877240477193403</v>
      </c>
      <c r="BI19" s="43">
        <v>5.6348643243029128</v>
      </c>
      <c r="BJ19" s="43">
        <v>6.2627186113499151</v>
      </c>
      <c r="BK19" s="43">
        <v>11.430762446394132</v>
      </c>
      <c r="BL19" s="43">
        <v>12.884611380359177</v>
      </c>
      <c r="BM19" s="17">
        <f t="shared" si="7"/>
        <v>41.500680810125473</v>
      </c>
      <c r="BN19" s="43">
        <v>102.42229574388307</v>
      </c>
      <c r="BO19" s="43">
        <v>6.988626488615056</v>
      </c>
      <c r="BP19" s="43"/>
      <c r="BS19" s="6"/>
      <c r="BT19" s="6"/>
    </row>
    <row r="20" spans="1:72" s="12" customFormat="1" x14ac:dyDescent="0.25">
      <c r="A20" s="14">
        <v>18</v>
      </c>
      <c r="B20" s="16">
        <v>24</v>
      </c>
      <c r="C20" s="17">
        <v>766.4043640033085</v>
      </c>
      <c r="D20" s="17">
        <v>65.64542753993544</v>
      </c>
      <c r="E20" s="17">
        <v>642.59557071269774</v>
      </c>
      <c r="F20" s="17">
        <v>11.231645841799333</v>
      </c>
      <c r="G20" s="17">
        <f t="shared" si="0"/>
        <v>1485.8770080977408</v>
      </c>
      <c r="H20" s="17">
        <v>8.1444170827580447</v>
      </c>
      <c r="I20" s="17">
        <v>12.5790410251981</v>
      </c>
      <c r="J20" s="17">
        <v>12.3281700054743</v>
      </c>
      <c r="K20" s="17">
        <v>7.2258549583538425</v>
      </c>
      <c r="L20" s="17">
        <v>11.29319268047097</v>
      </c>
      <c r="M20" s="17">
        <v>11.618314386103524</v>
      </c>
      <c r="N20" s="17">
        <v>11.954400810849252</v>
      </c>
      <c r="O20" s="17">
        <v>110.06522686448675</v>
      </c>
      <c r="P20" s="17">
        <v>42.084668124237425</v>
      </c>
      <c r="Q20" s="17">
        <v>8.5280746311021058</v>
      </c>
      <c r="R20" s="17">
        <v>38.946777707743152</v>
      </c>
      <c r="S20" s="17">
        <f t="shared" si="1"/>
        <v>274.76813827677745</v>
      </c>
      <c r="T20" s="17">
        <v>147.9895294880935</v>
      </c>
      <c r="U20" s="17">
        <v>72.843397392367422</v>
      </c>
      <c r="V20" s="17">
        <v>7.2671538486936571</v>
      </c>
      <c r="W20" s="17">
        <v>18.042039724706076</v>
      </c>
      <c r="X20" s="17">
        <v>68.934548100407099</v>
      </c>
      <c r="Y20" s="17">
        <v>41.3420339292459</v>
      </c>
      <c r="Z20" s="17">
        <v>8.3960906566044109</v>
      </c>
      <c r="AA20" s="17">
        <v>11.242278986572343</v>
      </c>
      <c r="AB20" s="17">
        <v>11.781551501000283</v>
      </c>
      <c r="AC20" s="17">
        <f t="shared" si="2"/>
        <v>387.83862362769077</v>
      </c>
      <c r="AD20" s="17">
        <v>44.545838773722075</v>
      </c>
      <c r="AE20" s="17"/>
      <c r="AF20" s="17">
        <v>7.5326049126307177</v>
      </c>
      <c r="AG20" s="17">
        <v>19.1937102170223</v>
      </c>
      <c r="AH20" s="17">
        <v>20.203508784947751</v>
      </c>
      <c r="AI20" s="17">
        <v>103.72068579391221</v>
      </c>
      <c r="AJ20" s="17">
        <v>43.478411489423621</v>
      </c>
      <c r="AK20" s="17">
        <v>28.633675001778077</v>
      </c>
      <c r="AL20" s="17">
        <v>366.91279459400977</v>
      </c>
      <c r="AM20" s="17">
        <v>26.225085364839977</v>
      </c>
      <c r="AN20" s="17">
        <v>19.208458965735225</v>
      </c>
      <c r="AO20" s="17">
        <v>435.01959414678072</v>
      </c>
      <c r="AP20" s="17">
        <v>14.051316708518</v>
      </c>
      <c r="AQ20" s="17">
        <v>10.183092997456908</v>
      </c>
      <c r="AR20" s="17">
        <v>267.66470188145377</v>
      </c>
      <c r="AS20" s="17">
        <f t="shared" si="3"/>
        <v>1362.0276408585091</v>
      </c>
      <c r="AT20" s="17">
        <v>41.521078980969477</v>
      </c>
      <c r="AU20" s="17">
        <v>107.3687204214755</v>
      </c>
      <c r="AV20" s="17">
        <v>35.582093109677324</v>
      </c>
      <c r="AW20" s="17">
        <f t="shared" si="4"/>
        <v>184.47189251212228</v>
      </c>
      <c r="AX20" s="17">
        <v>7.5862904348119606</v>
      </c>
      <c r="AY20" s="17">
        <v>9.2493138654483769</v>
      </c>
      <c r="AZ20" s="17">
        <v>36.08064485114415</v>
      </c>
      <c r="BA20" s="17">
        <v>240.79271990325202</v>
      </c>
      <c r="BB20" s="17">
        <v>170.24642238740176</v>
      </c>
      <c r="BC20" s="17">
        <f t="shared" si="5"/>
        <v>463.95539144205827</v>
      </c>
      <c r="BD20" s="17">
        <f t="shared" si="6"/>
        <v>2442.8393872141023</v>
      </c>
      <c r="BF20" s="17">
        <v>569.47181423511142</v>
      </c>
      <c r="BG20" s="17"/>
      <c r="BH20" s="17">
        <v>6.5461904692829176</v>
      </c>
      <c r="BI20" s="17">
        <v>6.784801994268455</v>
      </c>
      <c r="BJ20" s="17">
        <v>8.3860452333830189</v>
      </c>
      <c r="BK20" s="17">
        <v>13.602802973634301</v>
      </c>
      <c r="BL20" s="17">
        <v>11.353236670839475</v>
      </c>
      <c r="BM20" s="17">
        <f t="shared" si="7"/>
        <v>46.673077341408174</v>
      </c>
      <c r="BN20" s="17">
        <v>18.796019334657551</v>
      </c>
      <c r="BO20" s="17">
        <v>8.9187850359407861</v>
      </c>
      <c r="BP20" s="17"/>
      <c r="BS20" s="14"/>
      <c r="BT20" s="14"/>
    </row>
    <row r="21" spans="1:72" s="40" customFormat="1" x14ac:dyDescent="0.25">
      <c r="A21" s="4">
        <v>18</v>
      </c>
      <c r="B21" s="4">
        <v>96</v>
      </c>
      <c r="C21" s="43">
        <v>707.37563737547339</v>
      </c>
      <c r="D21" s="43">
        <v>69.756834439734234</v>
      </c>
      <c r="E21" s="43">
        <v>543.14016175347001</v>
      </c>
      <c r="F21" s="43">
        <v>13.5752767329551</v>
      </c>
      <c r="G21" s="17">
        <f t="shared" si="0"/>
        <v>1333.8479103016325</v>
      </c>
      <c r="H21" s="43">
        <v>8.5203186539821143</v>
      </c>
      <c r="I21" s="43">
        <v>17.98395444379495</v>
      </c>
      <c r="J21" s="43">
        <v>17.861684599069076</v>
      </c>
      <c r="K21" s="43">
        <v>8.1002307297499296</v>
      </c>
      <c r="L21" s="43">
        <v>14.38123985124675</v>
      </c>
      <c r="M21" s="43">
        <v>20.781145668638928</v>
      </c>
      <c r="N21" s="43">
        <v>26.591445742797223</v>
      </c>
      <c r="O21" s="43">
        <v>116.03462824222876</v>
      </c>
      <c r="P21" s="43">
        <v>53.235794985135655</v>
      </c>
      <c r="Q21" s="43">
        <v>9.8422685191017578</v>
      </c>
      <c r="R21" s="43">
        <v>222.80805017320026</v>
      </c>
      <c r="S21" s="17">
        <f t="shared" si="1"/>
        <v>516.14076160894547</v>
      </c>
      <c r="T21" s="43">
        <v>155.60082562775202</v>
      </c>
      <c r="U21" s="43">
        <v>75.273958598160476</v>
      </c>
      <c r="V21" s="43">
        <v>7.5687475961825115</v>
      </c>
      <c r="W21" s="43">
        <v>19.640206351269427</v>
      </c>
      <c r="X21" s="43">
        <v>65.074998864819378</v>
      </c>
      <c r="Y21" s="43">
        <v>43.015374743537201</v>
      </c>
      <c r="Z21" s="43">
        <v>9.7988706651629833</v>
      </c>
      <c r="AA21" s="43">
        <v>13.056462609271051</v>
      </c>
      <c r="AB21" s="43">
        <v>12.120476393616851</v>
      </c>
      <c r="AC21" s="17">
        <f t="shared" si="2"/>
        <v>401.14992144977191</v>
      </c>
      <c r="AD21" s="43">
        <v>42.279516939779974</v>
      </c>
      <c r="AE21" s="43"/>
      <c r="AF21" s="43">
        <v>8.478792501597507</v>
      </c>
      <c r="AG21" s="43">
        <v>22.292567449818574</v>
      </c>
      <c r="AH21" s="43">
        <v>21.457152150491222</v>
      </c>
      <c r="AI21" s="43">
        <v>65.267801822889055</v>
      </c>
      <c r="AJ21" s="43">
        <v>48.144030046028902</v>
      </c>
      <c r="AK21" s="43">
        <v>30.413547279901771</v>
      </c>
      <c r="AL21" s="43">
        <v>330.35639924502578</v>
      </c>
      <c r="AM21" s="43">
        <v>25.308390386079374</v>
      </c>
      <c r="AN21" s="43">
        <v>22.289516641134149</v>
      </c>
      <c r="AO21" s="43">
        <v>361.43928077509071</v>
      </c>
      <c r="AP21" s="43">
        <v>11.353622340839495</v>
      </c>
      <c r="AQ21" s="43">
        <v>9.6238482335573856</v>
      </c>
      <c r="AR21" s="43">
        <v>181.62539129280549</v>
      </c>
      <c r="AS21" s="17">
        <f t="shared" si="3"/>
        <v>1138.0503401652595</v>
      </c>
      <c r="AT21" s="43">
        <v>43.469184041624146</v>
      </c>
      <c r="AU21" s="43">
        <v>107.49842567659573</v>
      </c>
      <c r="AV21" s="43">
        <v>40.916419586844299</v>
      </c>
      <c r="AW21" s="17">
        <f t="shared" si="4"/>
        <v>191.88402930506419</v>
      </c>
      <c r="AX21" s="43">
        <v>9.0303415465482768</v>
      </c>
      <c r="AY21" s="43">
        <v>10.041842591596875</v>
      </c>
      <c r="AZ21" s="43">
        <v>91.904532031953096</v>
      </c>
      <c r="BA21" s="43">
        <v>465.83146033139275</v>
      </c>
      <c r="BB21" s="43">
        <v>210.65167875333276</v>
      </c>
      <c r="BC21" s="17">
        <f t="shared" si="5"/>
        <v>787.45985525482388</v>
      </c>
      <c r="BD21" s="17">
        <f t="shared" si="6"/>
        <v>2560.8236631146992</v>
      </c>
      <c r="BF21" s="43">
        <v>486.30890813796702</v>
      </c>
      <c r="BG21" s="43"/>
      <c r="BH21" s="43">
        <v>7.8603487315609497</v>
      </c>
      <c r="BI21" s="43">
        <v>7.502966408259347</v>
      </c>
      <c r="BJ21" s="43">
        <v>8.1144597801882341</v>
      </c>
      <c r="BK21" s="43">
        <v>14.234982802945025</v>
      </c>
      <c r="BL21" s="43">
        <v>13.320378758743175</v>
      </c>
      <c r="BM21" s="17">
        <f t="shared" si="7"/>
        <v>51.033136481696729</v>
      </c>
      <c r="BN21" s="43">
        <v>37.196423881994654</v>
      </c>
      <c r="BO21" s="43">
        <v>10.982406358012412</v>
      </c>
      <c r="BP21" s="43"/>
      <c r="BS21" s="4"/>
      <c r="BT21" s="4"/>
    </row>
    <row r="22" spans="1:72" x14ac:dyDescent="0.25">
      <c r="C22" t="s">
        <v>361</v>
      </c>
      <c r="D22" t="s">
        <v>362</v>
      </c>
      <c r="E22" t="s">
        <v>361</v>
      </c>
      <c r="F22" t="s">
        <v>362</v>
      </c>
      <c r="H22" t="s">
        <v>360</v>
      </c>
      <c r="I22" t="s">
        <v>360</v>
      </c>
      <c r="J22" t="s">
        <v>359</v>
      </c>
      <c r="K22" t="s">
        <v>360</v>
      </c>
      <c r="L22" t="s">
        <v>360</v>
      </c>
      <c r="M22" t="s">
        <v>359</v>
      </c>
      <c r="N22" t="s">
        <v>359</v>
      </c>
      <c r="O22" t="s">
        <v>362</v>
      </c>
      <c r="P22" t="s">
        <v>359</v>
      </c>
      <c r="Q22" t="s">
        <v>359</v>
      </c>
      <c r="R22" t="s">
        <v>359</v>
      </c>
      <c r="T22" t="s">
        <v>362</v>
      </c>
      <c r="U22" t="s">
        <v>362</v>
      </c>
      <c r="V22" t="s">
        <v>362</v>
      </c>
      <c r="W22" t="s">
        <v>362</v>
      </c>
      <c r="X22" t="s">
        <v>366</v>
      </c>
      <c r="Y22" t="s">
        <v>366</v>
      </c>
      <c r="Z22" t="s">
        <v>362</v>
      </c>
      <c r="AA22" t="s">
        <v>362</v>
      </c>
      <c r="AB22" t="s">
        <v>362</v>
      </c>
      <c r="AD22" t="s">
        <v>361</v>
      </c>
      <c r="AF22" t="s">
        <v>360</v>
      </c>
      <c r="AG22" t="s">
        <v>363</v>
      </c>
      <c r="AH22" t="s">
        <v>364</v>
      </c>
      <c r="AI22" t="s">
        <v>361</v>
      </c>
      <c r="AJ22" t="s">
        <v>361</v>
      </c>
      <c r="AK22" t="s">
        <v>365</v>
      </c>
      <c r="AL22" t="s">
        <v>362</v>
      </c>
      <c r="AM22" t="s">
        <v>359</v>
      </c>
      <c r="AN22" t="s">
        <v>365</v>
      </c>
      <c r="AO22" t="s">
        <v>361</v>
      </c>
      <c r="AP22" t="s">
        <v>361</v>
      </c>
      <c r="AQ22" t="s">
        <v>362</v>
      </c>
      <c r="AR22" t="s">
        <v>361</v>
      </c>
      <c r="AT22" t="s">
        <v>362</v>
      </c>
      <c r="AU22" t="s">
        <v>365</v>
      </c>
      <c r="AV22" t="s">
        <v>359</v>
      </c>
      <c r="AX22" t="s">
        <v>359</v>
      </c>
      <c r="AY22" t="s">
        <v>359</v>
      </c>
      <c r="AZ22" t="s">
        <v>359</v>
      </c>
      <c r="BA22" t="s">
        <v>359</v>
      </c>
      <c r="BB22" t="s">
        <v>359</v>
      </c>
      <c r="BF22" t="s">
        <v>361</v>
      </c>
      <c r="BH22" t="s">
        <v>362</v>
      </c>
      <c r="BI22" t="s">
        <v>362</v>
      </c>
      <c r="BJ22" t="s">
        <v>365</v>
      </c>
      <c r="BK22" t="s">
        <v>362</v>
      </c>
      <c r="BL22" t="s">
        <v>365</v>
      </c>
      <c r="BN22" t="s">
        <v>359</v>
      </c>
      <c r="BO22" t="s">
        <v>359</v>
      </c>
    </row>
    <row r="24" spans="1:72" x14ac:dyDescent="0.25">
      <c r="AL24" t="s">
        <v>13</v>
      </c>
      <c r="AM24" s="35" t="s">
        <v>379</v>
      </c>
      <c r="AQ24" s="44" t="s">
        <v>30</v>
      </c>
      <c r="AR24" s="35" t="s">
        <v>384</v>
      </c>
    </row>
    <row r="25" spans="1:72" x14ac:dyDescent="0.25">
      <c r="AM25">
        <v>24</v>
      </c>
      <c r="AN25">
        <v>96</v>
      </c>
      <c r="AR25">
        <v>24</v>
      </c>
      <c r="AS25">
        <v>96</v>
      </c>
    </row>
    <row r="26" spans="1:72" x14ac:dyDescent="0.25">
      <c r="AL26" t="s">
        <v>380</v>
      </c>
      <c r="AM26" s="17">
        <v>34.98696699955785</v>
      </c>
      <c r="AN26" s="43">
        <v>106.27466220282025</v>
      </c>
      <c r="AQ26" t="s">
        <v>381</v>
      </c>
      <c r="AR26" s="17">
        <v>218.72828576118297</v>
      </c>
      <c r="AS26" s="43">
        <v>62.286821639411549</v>
      </c>
    </row>
    <row r="27" spans="1:72" x14ac:dyDescent="0.25">
      <c r="AL27" t="s">
        <v>381</v>
      </c>
      <c r="AM27" s="17">
        <v>68.707843657829827</v>
      </c>
      <c r="AN27" s="43">
        <v>248.024392526344</v>
      </c>
      <c r="AQ27" t="s">
        <v>382</v>
      </c>
      <c r="AR27" s="17">
        <v>153.34459247767623</v>
      </c>
      <c r="AS27" s="43">
        <v>48.651869758529926</v>
      </c>
      <c r="AT27" s="6"/>
    </row>
    <row r="28" spans="1:72" x14ac:dyDescent="0.25">
      <c r="AM28" s="1"/>
      <c r="AN28" s="1"/>
      <c r="AQ28" t="s">
        <v>383</v>
      </c>
      <c r="AR28" s="17">
        <v>113.74523162482325</v>
      </c>
      <c r="AS28" s="43">
        <v>34.005143458798955</v>
      </c>
      <c r="AT28" s="14"/>
    </row>
  </sheetData>
  <sortState columnSort="1" ref="T1:BA22">
    <sortCondition ref="T2:BA2"/>
    <sortCondition ref="T3:BA3"/>
  </sortState>
  <conditionalFormatting sqref="AK1:AM1 A1:AI1 AO1:XFD1">
    <cfRule type="cellIs" dxfId="0" priority="4" operator="lessThan">
      <formula>0.01</formula>
    </cfRule>
  </conditionalFormatting>
  <conditionalFormatting sqref="AK10:AM21 C10:AI21 AO10:BO2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M26:AN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R26:AS28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10" workbookViewId="0">
      <selection activeCell="A2" sqref="A1:XFD1048576"/>
    </sheetView>
  </sheetViews>
  <sheetFormatPr defaultColWidth="11.42578125" defaultRowHeight="15" x14ac:dyDescent="0.25"/>
  <sheetData>
    <row r="1" spans="1:13" x14ac:dyDescent="0.25">
      <c r="A1" t="s">
        <v>179</v>
      </c>
    </row>
    <row r="2" spans="1:13" x14ac:dyDescent="0.25">
      <c r="A2" t="s">
        <v>320</v>
      </c>
      <c r="J2" t="s">
        <v>181</v>
      </c>
      <c r="K2" t="s">
        <v>181</v>
      </c>
      <c r="L2" t="s">
        <v>181</v>
      </c>
      <c r="M2" t="s">
        <v>181</v>
      </c>
    </row>
    <row r="3" spans="1:13" x14ac:dyDescent="0.25">
      <c r="A3" t="s">
        <v>152</v>
      </c>
      <c r="B3" t="s">
        <v>177</v>
      </c>
      <c r="C3" t="s">
        <v>185</v>
      </c>
      <c r="D3" t="s">
        <v>182</v>
      </c>
      <c r="E3" t="s">
        <v>181</v>
      </c>
      <c r="F3" t="s">
        <v>183</v>
      </c>
      <c r="G3" t="s">
        <v>186</v>
      </c>
      <c r="H3" t="s">
        <v>184</v>
      </c>
      <c r="J3" t="s">
        <v>191</v>
      </c>
      <c r="K3" t="s">
        <v>189</v>
      </c>
      <c r="L3" t="s">
        <v>194</v>
      </c>
      <c r="M3" t="s">
        <v>195</v>
      </c>
    </row>
    <row r="4" spans="1:13" x14ac:dyDescent="0.25">
      <c r="A4">
        <v>1</v>
      </c>
      <c r="B4">
        <v>24</v>
      </c>
      <c r="C4">
        <v>1059.5411279964103</v>
      </c>
      <c r="D4">
        <v>313.583916729463</v>
      </c>
      <c r="E4">
        <v>3338.8590208572505</v>
      </c>
      <c r="F4">
        <v>44.45112602643789</v>
      </c>
      <c r="G4">
        <v>91.996913194105218</v>
      </c>
      <c r="H4">
        <v>8.1795629567292121</v>
      </c>
      <c r="J4">
        <v>867.22367382537539</v>
      </c>
      <c r="K4">
        <v>1110.0260480534248</v>
      </c>
      <c r="L4">
        <v>198.06575226619034</v>
      </c>
      <c r="M4">
        <v>1091.895056543736</v>
      </c>
    </row>
    <row r="5" spans="1:13" x14ac:dyDescent="0.25">
      <c r="A5">
        <v>9</v>
      </c>
      <c r="B5">
        <v>24</v>
      </c>
      <c r="C5">
        <v>1137.6385312356813</v>
      </c>
      <c r="D5">
        <v>284.23132807486439</v>
      </c>
      <c r="E5">
        <v>3441.5308112008743</v>
      </c>
      <c r="F5">
        <v>47.277273437103972</v>
      </c>
      <c r="G5">
        <v>85.251200912072576</v>
      </c>
      <c r="H5">
        <v>8.6932102211931976</v>
      </c>
      <c r="J5">
        <v>900.38609528045072</v>
      </c>
      <c r="K5">
        <v>1638.8433036628139</v>
      </c>
      <c r="L5">
        <v>205.51271512913678</v>
      </c>
      <c r="M5">
        <v>578.6095579312971</v>
      </c>
    </row>
    <row r="6" spans="1:13" x14ac:dyDescent="0.25">
      <c r="A6">
        <v>10</v>
      </c>
      <c r="B6">
        <v>24</v>
      </c>
      <c r="C6">
        <v>1207.9427744466868</v>
      </c>
      <c r="D6">
        <v>329.76498637142464</v>
      </c>
      <c r="E6">
        <v>2788.7360592886066</v>
      </c>
      <c r="F6">
        <v>78.299157073653205</v>
      </c>
      <c r="G6">
        <v>9.2450817024434429</v>
      </c>
      <c r="H6">
        <v>10.73349464419603</v>
      </c>
      <c r="J6">
        <v>380.55687795901525</v>
      </c>
      <c r="K6">
        <v>1410.2220653643526</v>
      </c>
      <c r="L6">
        <v>194.26828830532435</v>
      </c>
      <c r="M6">
        <v>770.93945794231024</v>
      </c>
    </row>
    <row r="7" spans="1:13" x14ac:dyDescent="0.25">
      <c r="A7">
        <v>12</v>
      </c>
      <c r="B7">
        <v>24</v>
      </c>
      <c r="C7">
        <v>601.63950494609185</v>
      </c>
      <c r="D7">
        <v>297.0247045048942</v>
      </c>
      <c r="E7">
        <v>3640.2313357252679</v>
      </c>
      <c r="F7">
        <v>42.723018468476411</v>
      </c>
      <c r="G7">
        <v>120.075589676059</v>
      </c>
      <c r="H7">
        <v>9.890642503909465</v>
      </c>
      <c r="J7">
        <v>696.66307420530495</v>
      </c>
      <c r="K7">
        <v>1517.8721557770386</v>
      </c>
      <c r="L7">
        <v>529.97178313786571</v>
      </c>
      <c r="M7">
        <v>832.44169092196864</v>
      </c>
    </row>
    <row r="8" spans="1:13" x14ac:dyDescent="0.25">
      <c r="A8">
        <v>15</v>
      </c>
      <c r="B8">
        <v>24</v>
      </c>
      <c r="C8">
        <v>195.4139459303081</v>
      </c>
      <c r="D8">
        <v>388.85074726280988</v>
      </c>
      <c r="E8">
        <v>2759.0157173549096</v>
      </c>
      <c r="F8">
        <v>41.037140319760113</v>
      </c>
      <c r="G8">
        <v>74.283430983501091</v>
      </c>
      <c r="H8">
        <v>7.1724739433556852</v>
      </c>
      <c r="J8">
        <v>435.79731355196469</v>
      </c>
      <c r="K8">
        <v>1318.6019771811721</v>
      </c>
      <c r="L8">
        <v>191.68890962643002</v>
      </c>
      <c r="M8">
        <v>711.892076979546</v>
      </c>
    </row>
    <row r="9" spans="1:13" x14ac:dyDescent="0.25">
      <c r="A9">
        <v>18</v>
      </c>
      <c r="B9">
        <v>24</v>
      </c>
      <c r="C9">
        <v>1485.8770080977408</v>
      </c>
      <c r="D9">
        <v>274.76813827677745</v>
      </c>
      <c r="E9">
        <v>2442.8393872141023</v>
      </c>
      <c r="F9">
        <v>46.673077341408174</v>
      </c>
      <c r="G9">
        <v>18.796019334657551</v>
      </c>
      <c r="H9">
        <v>8.9187850359407861</v>
      </c>
      <c r="J9">
        <v>387.83862362769077</v>
      </c>
      <c r="K9">
        <v>1362.0276408585091</v>
      </c>
      <c r="L9">
        <v>184.47189251212228</v>
      </c>
      <c r="M9">
        <v>463.95539144205827</v>
      </c>
    </row>
    <row r="10" spans="1:13" x14ac:dyDescent="0.25">
      <c r="C10">
        <f>SUM(C4:C9)</f>
        <v>5688.0528926529187</v>
      </c>
      <c r="D10">
        <f t="shared" ref="D10:M10" si="0">SUM(D4:D9)</f>
        <v>1888.2238212202333</v>
      </c>
      <c r="E10">
        <f t="shared" si="0"/>
        <v>18411.212331641011</v>
      </c>
      <c r="F10">
        <f t="shared" si="0"/>
        <v>300.46079266683978</v>
      </c>
      <c r="G10">
        <f t="shared" si="0"/>
        <v>399.64823580283888</v>
      </c>
      <c r="H10">
        <f t="shared" si="0"/>
        <v>53.588169305324371</v>
      </c>
      <c r="I10">
        <f t="shared" si="0"/>
        <v>0</v>
      </c>
      <c r="J10">
        <f t="shared" si="0"/>
        <v>3668.4656584498016</v>
      </c>
      <c r="K10">
        <f t="shared" si="0"/>
        <v>8357.5931908973107</v>
      </c>
      <c r="L10">
        <f t="shared" si="0"/>
        <v>1503.9793409770696</v>
      </c>
      <c r="M10">
        <f t="shared" si="0"/>
        <v>4449.7332317609162</v>
      </c>
    </row>
    <row r="12" spans="1:13" x14ac:dyDescent="0.25">
      <c r="A12">
        <v>1</v>
      </c>
      <c r="B12">
        <v>96</v>
      </c>
      <c r="C12">
        <v>588.03664422714212</v>
      </c>
      <c r="D12">
        <v>528.40236200370668</v>
      </c>
      <c r="E12">
        <v>3834.9735377392162</v>
      </c>
      <c r="F12">
        <v>40.264556333249132</v>
      </c>
      <c r="G12">
        <v>138.78260290655001</v>
      </c>
      <c r="H12">
        <v>6.0451484911956062</v>
      </c>
      <c r="J12">
        <v>663.26662149750109</v>
      </c>
      <c r="K12">
        <v>1035.1432364163641</v>
      </c>
      <c r="L12">
        <v>192.45706592479308</v>
      </c>
      <c r="M12">
        <v>1917.59299249779</v>
      </c>
    </row>
    <row r="13" spans="1:13" x14ac:dyDescent="0.25">
      <c r="A13">
        <v>9</v>
      </c>
      <c r="B13">
        <v>96</v>
      </c>
      <c r="C13">
        <v>912.85392665139102</v>
      </c>
      <c r="D13">
        <v>567.3367659325047</v>
      </c>
      <c r="E13">
        <v>4114.5000777930527</v>
      </c>
      <c r="F13">
        <v>46.56947928401388</v>
      </c>
      <c r="G13">
        <v>129.41233620575801</v>
      </c>
      <c r="H13">
        <v>9.4971343975322853</v>
      </c>
      <c r="J13">
        <v>1085.974118102497</v>
      </c>
      <c r="K13">
        <v>1382.4377984150283</v>
      </c>
      <c r="L13">
        <v>212.11654651755049</v>
      </c>
      <c r="M13">
        <v>1377.2420811881439</v>
      </c>
    </row>
    <row r="14" spans="1:13" x14ac:dyDescent="0.25">
      <c r="A14">
        <v>10</v>
      </c>
      <c r="B14">
        <v>96</v>
      </c>
      <c r="C14">
        <v>1174.1470355455979</v>
      </c>
      <c r="D14">
        <v>650.53968356983728</v>
      </c>
      <c r="E14">
        <v>3425.6449693164095</v>
      </c>
      <c r="F14">
        <v>208.00150001493265</v>
      </c>
      <c r="G14">
        <v>14.855112037404183</v>
      </c>
      <c r="H14">
        <v>18.223608405983477</v>
      </c>
      <c r="J14">
        <v>385.00960881984713</v>
      </c>
      <c r="K14">
        <v>1056.9651568880113</v>
      </c>
      <c r="L14">
        <v>198.43977971065635</v>
      </c>
      <c r="M14">
        <v>1757.2791272512877</v>
      </c>
    </row>
    <row r="15" spans="1:13" x14ac:dyDescent="0.25">
      <c r="A15">
        <v>12</v>
      </c>
      <c r="B15">
        <v>96</v>
      </c>
      <c r="C15">
        <v>619.45571267406365</v>
      </c>
      <c r="D15">
        <v>464.37241940849401</v>
      </c>
      <c r="E15">
        <v>4113.3743845560493</v>
      </c>
      <c r="F15">
        <v>51.942289090643946</v>
      </c>
      <c r="G15">
        <v>112.090943333938</v>
      </c>
      <c r="H15">
        <v>17.385869926665649</v>
      </c>
      <c r="J15">
        <v>869.46584940059995</v>
      </c>
      <c r="K15">
        <v>1114.0440500465641</v>
      </c>
      <c r="L15">
        <v>722.65513057034616</v>
      </c>
      <c r="M15">
        <v>1341.9479425244058</v>
      </c>
    </row>
    <row r="16" spans="1:13" x14ac:dyDescent="0.25">
      <c r="A16">
        <v>15</v>
      </c>
      <c r="B16">
        <v>96</v>
      </c>
      <c r="C16">
        <v>175.78647589863598</v>
      </c>
      <c r="D16">
        <v>774.99619153359095</v>
      </c>
      <c r="E16">
        <v>2651.1738908390826</v>
      </c>
      <c r="F16">
        <v>41.500680810125473</v>
      </c>
      <c r="G16">
        <v>102.42229574388307</v>
      </c>
      <c r="H16">
        <v>6.988626488615056</v>
      </c>
      <c r="J16">
        <v>392.99225367570693</v>
      </c>
      <c r="K16">
        <v>1165.8541355303053</v>
      </c>
      <c r="L16">
        <v>185.56973213013237</v>
      </c>
      <c r="M16">
        <v>853.37844868235925</v>
      </c>
    </row>
    <row r="17" spans="1:13" x14ac:dyDescent="0.25">
      <c r="A17">
        <v>18</v>
      </c>
      <c r="B17">
        <v>96</v>
      </c>
      <c r="C17">
        <v>1333.8479103016325</v>
      </c>
      <c r="D17">
        <v>516.14076160894547</v>
      </c>
      <c r="E17">
        <v>2560.8236631146992</v>
      </c>
      <c r="F17">
        <v>51.033136481696729</v>
      </c>
      <c r="G17">
        <v>37.196423881994654</v>
      </c>
      <c r="H17">
        <v>10.982406358012412</v>
      </c>
      <c r="J17">
        <v>401.14992144977191</v>
      </c>
      <c r="K17">
        <v>1138.0503401652595</v>
      </c>
      <c r="L17">
        <v>191.88402930506419</v>
      </c>
      <c r="M17">
        <v>787.45985525482388</v>
      </c>
    </row>
    <row r="18" spans="1:13" x14ac:dyDescent="0.25">
      <c r="C18">
        <f>SUM(C12:C17)</f>
        <v>4804.1277052984633</v>
      </c>
      <c r="D18">
        <f t="shared" ref="D18:M18" si="1">SUM(D12:D17)</f>
        <v>3501.788184057079</v>
      </c>
      <c r="E18">
        <f t="shared" si="1"/>
        <v>20700.490523358509</v>
      </c>
      <c r="F18">
        <f t="shared" si="1"/>
        <v>439.3116420146618</v>
      </c>
      <c r="G18">
        <f t="shared" si="1"/>
        <v>534.75971410952798</v>
      </c>
      <c r="H18">
        <f t="shared" si="1"/>
        <v>69.122794068004481</v>
      </c>
      <c r="I18">
        <f t="shared" si="1"/>
        <v>0</v>
      </c>
      <c r="J18">
        <f t="shared" si="1"/>
        <v>3797.8583729459233</v>
      </c>
      <c r="K18">
        <f t="shared" si="1"/>
        <v>6892.4947174615327</v>
      </c>
      <c r="L18">
        <f t="shared" si="1"/>
        <v>1703.1222841585425</v>
      </c>
      <c r="M18">
        <f t="shared" si="1"/>
        <v>8034.9004473988107</v>
      </c>
    </row>
  </sheetData>
  <sortState ref="A10:BW21">
    <sortCondition ref="B10:B2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I6" sqref="I6:M9"/>
    </sheetView>
  </sheetViews>
  <sheetFormatPr defaultColWidth="11.42578125" defaultRowHeight="15" x14ac:dyDescent="0.25"/>
  <sheetData>
    <row r="1" spans="1:14" x14ac:dyDescent="0.25">
      <c r="A1" t="s">
        <v>179</v>
      </c>
    </row>
    <row r="2" spans="1:14" x14ac:dyDescent="0.25">
      <c r="A2" t="s">
        <v>320</v>
      </c>
      <c r="J2" t="s">
        <v>181</v>
      </c>
      <c r="K2" t="s">
        <v>181</v>
      </c>
      <c r="L2" t="s">
        <v>181</v>
      </c>
      <c r="M2" t="s">
        <v>181</v>
      </c>
    </row>
    <row r="3" spans="1:14" x14ac:dyDescent="0.25">
      <c r="A3" t="s">
        <v>152</v>
      </c>
      <c r="B3" t="s">
        <v>177</v>
      </c>
      <c r="C3" t="s">
        <v>185</v>
      </c>
      <c r="D3" t="s">
        <v>182</v>
      </c>
      <c r="E3" t="s">
        <v>181</v>
      </c>
      <c r="F3" t="s">
        <v>183</v>
      </c>
      <c r="G3" t="s">
        <v>186</v>
      </c>
      <c r="H3" t="s">
        <v>184</v>
      </c>
      <c r="J3" t="s">
        <v>191</v>
      </c>
      <c r="K3" t="s">
        <v>189</v>
      </c>
      <c r="L3" t="s">
        <v>194</v>
      </c>
      <c r="M3" t="s">
        <v>195</v>
      </c>
    </row>
    <row r="4" spans="1:14" x14ac:dyDescent="0.25">
      <c r="B4">
        <v>24</v>
      </c>
      <c r="C4">
        <v>5688.0528926529187</v>
      </c>
      <c r="D4">
        <v>1888.2238212202333</v>
      </c>
      <c r="E4">
        <v>18411.212331641011</v>
      </c>
      <c r="F4">
        <v>300.46079266683978</v>
      </c>
      <c r="G4">
        <v>399.64823580283888</v>
      </c>
      <c r="H4">
        <v>53.588169305324371</v>
      </c>
      <c r="I4">
        <f>SUM(C4:H4)</f>
        <v>26741.186243289168</v>
      </c>
      <c r="J4">
        <v>3668.4656584498016</v>
      </c>
      <c r="K4">
        <v>8357.5931908973107</v>
      </c>
      <c r="L4">
        <v>1503.9793409770696</v>
      </c>
      <c r="M4">
        <v>4449.7332317609162</v>
      </c>
      <c r="N4">
        <f>SUM(J4:M4)</f>
        <v>17979.771422085098</v>
      </c>
    </row>
    <row r="5" spans="1:14" x14ac:dyDescent="0.25">
      <c r="B5">
        <v>96</v>
      </c>
      <c r="C5">
        <v>4804.1277052984633</v>
      </c>
      <c r="D5">
        <v>3501.788184057079</v>
      </c>
      <c r="E5">
        <v>20700.490523358509</v>
      </c>
      <c r="F5">
        <v>439.3116420146618</v>
      </c>
      <c r="G5">
        <v>534.75971410952798</v>
      </c>
      <c r="H5">
        <v>69.122794068004481</v>
      </c>
      <c r="I5">
        <f>SUM(C5:H5)</f>
        <v>30049.600562906246</v>
      </c>
      <c r="J5">
        <v>3797.8583729459233</v>
      </c>
      <c r="K5">
        <v>6892.4947174615327</v>
      </c>
      <c r="L5">
        <v>1703.1222841585425</v>
      </c>
      <c r="M5">
        <v>8034.9004473988107</v>
      </c>
      <c r="N5">
        <f>SUM(J5:M5)</f>
        <v>20428.375821964808</v>
      </c>
    </row>
    <row r="6" spans="1:14" x14ac:dyDescent="0.25">
      <c r="C6" t="s">
        <v>185</v>
      </c>
      <c r="D6" t="s">
        <v>182</v>
      </c>
      <c r="E6" t="s">
        <v>181</v>
      </c>
      <c r="F6" t="s">
        <v>183</v>
      </c>
      <c r="G6" t="s">
        <v>186</v>
      </c>
      <c r="H6" t="s">
        <v>184</v>
      </c>
      <c r="J6" t="s">
        <v>181</v>
      </c>
      <c r="K6" t="s">
        <v>181</v>
      </c>
      <c r="L6" t="s">
        <v>181</v>
      </c>
      <c r="M6" t="s">
        <v>181</v>
      </c>
    </row>
    <row r="7" spans="1:14" x14ac:dyDescent="0.25">
      <c r="B7">
        <v>24</v>
      </c>
      <c r="C7" s="46">
        <f>C4/$I4</f>
        <v>0.21270757553174602</v>
      </c>
      <c r="D7" s="46">
        <f t="shared" ref="D7:H7" si="0">D4/$I4</f>
        <v>7.0611071776746345E-2</v>
      </c>
      <c r="E7" s="46">
        <f t="shared" si="0"/>
        <v>0.68849646998219438</v>
      </c>
      <c r="F7" s="46">
        <f t="shared" si="0"/>
        <v>1.1235881233288291E-2</v>
      </c>
      <c r="G7" s="46">
        <f t="shared" si="0"/>
        <v>1.4945045151208749E-2</v>
      </c>
      <c r="H7" s="46">
        <f t="shared" si="0"/>
        <v>2.003956324816091E-3</v>
      </c>
      <c r="J7" t="s">
        <v>191</v>
      </c>
      <c r="K7" t="s">
        <v>189</v>
      </c>
      <c r="L7" t="s">
        <v>194</v>
      </c>
      <c r="M7" t="s">
        <v>195</v>
      </c>
    </row>
    <row r="8" spans="1:14" x14ac:dyDescent="0.25">
      <c r="B8">
        <v>96</v>
      </c>
      <c r="C8" s="46">
        <f>C5/$I5</f>
        <v>0.15987326338136962</v>
      </c>
      <c r="D8" s="46">
        <f t="shared" ref="D8:H8" si="1">D5/$I5</f>
        <v>0.1165336017271307</v>
      </c>
      <c r="E8" s="46">
        <f t="shared" si="1"/>
        <v>0.68887739389493108</v>
      </c>
      <c r="F8" s="46">
        <f t="shared" si="1"/>
        <v>1.4619550136614987E-2</v>
      </c>
      <c r="G8" s="46">
        <f t="shared" si="1"/>
        <v>1.7795900913559721E-2</v>
      </c>
      <c r="H8" s="46">
        <f t="shared" si="1"/>
        <v>2.3002899463938587E-3</v>
      </c>
      <c r="I8">
        <v>24</v>
      </c>
      <c r="J8" s="46">
        <f>J4/$N4</f>
        <v>0.20403294192848936</v>
      </c>
      <c r="K8" s="46">
        <f t="shared" ref="K8:M8" si="2">K4/$N4</f>
        <v>0.46483311687886231</v>
      </c>
      <c r="L8" s="46">
        <f t="shared" si="2"/>
        <v>8.3648412745096754E-2</v>
      </c>
      <c r="M8" s="46">
        <f t="shared" si="2"/>
        <v>0.24748552844755156</v>
      </c>
    </row>
    <row r="9" spans="1:14" x14ac:dyDescent="0.25">
      <c r="I9">
        <v>96</v>
      </c>
      <c r="J9" s="46">
        <f>J5/$N5</f>
        <v>0.18591093124801558</v>
      </c>
      <c r="K9" s="46">
        <f t="shared" ref="K9:M9" si="3">K5/$N5</f>
        <v>0.33739807694602175</v>
      </c>
      <c r="L9" s="46">
        <f t="shared" si="3"/>
        <v>8.3370420585631044E-2</v>
      </c>
      <c r="M9" s="46">
        <f t="shared" si="3"/>
        <v>0.39332057122033165</v>
      </c>
    </row>
    <row r="11" spans="1:14" x14ac:dyDescent="0.25">
      <c r="C11" s="46"/>
      <c r="D11" s="46"/>
      <c r="E11" s="46"/>
      <c r="F11" s="46"/>
      <c r="G11" s="46"/>
      <c r="H11" s="46"/>
      <c r="J11" s="46"/>
    </row>
    <row r="12" spans="1:14" x14ac:dyDescent="0.25">
      <c r="C12" s="46"/>
      <c r="D12" s="46"/>
      <c r="E12" s="46"/>
      <c r="F12" s="46"/>
      <c r="G12" s="46"/>
      <c r="H12" s="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Ark1</vt:lpstr>
      <vt:lpstr>Ark2</vt:lpstr>
      <vt:lpstr>Ark3</vt:lpstr>
      <vt:lpstr>Ark4</vt:lpstr>
      <vt:lpstr>Ark5</vt:lpstr>
      <vt:lpstr>Ark6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 Technology</dc:creator>
  <cp:lastModifiedBy>Avershina Ekaterina</cp:lastModifiedBy>
  <dcterms:created xsi:type="dcterms:W3CDTF">2016-03-22T21:39:28Z</dcterms:created>
  <dcterms:modified xsi:type="dcterms:W3CDTF">2016-04-20T12:02:24Z</dcterms:modified>
</cp:coreProperties>
</file>